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68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<sst xmlns="http://schemas.openxmlformats.org/spreadsheetml/2006/main" count="47" uniqueCount="25">
  <si>
    <t xml:space="preserve"> </t>
  </si>
  <si>
    <t>Contrib from</t>
  </si>
  <si>
    <t>Candidate</t>
  </si>
  <si>
    <t>Loans from</t>
  </si>
  <si>
    <t>Number</t>
  </si>
  <si>
    <t>Receipts</t>
  </si>
  <si>
    <t>Individuals</t>
  </si>
  <si>
    <t>Other Cmte's</t>
  </si>
  <si>
    <t>Contributions</t>
  </si>
  <si>
    <t>Disbursements</t>
  </si>
  <si>
    <t>Cash on Hand</t>
  </si>
  <si>
    <t>Debts</t>
  </si>
  <si>
    <t>Senate</t>
  </si>
  <si>
    <t>Democrats</t>
  </si>
  <si>
    <t xml:space="preserve">   Incumbents</t>
  </si>
  <si>
    <t xml:space="preserve">   Challengers</t>
  </si>
  <si>
    <t xml:space="preserve">   Open Seats</t>
  </si>
  <si>
    <t>Republicans</t>
  </si>
  <si>
    <t>Other Party</t>
  </si>
  <si>
    <t>House</t>
  </si>
  <si>
    <t>Incumbents</t>
  </si>
  <si>
    <t>Challengers</t>
  </si>
  <si>
    <t>Open Seats</t>
  </si>
  <si>
    <t>Total</t>
  </si>
  <si>
    <t>18 Month Activity of 2006 Congressional Campaigns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</si>
</sst>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right"/>
    </xf>
    <xf numFmtId="7" fontId="0" fillId="0" borderId="0" xfId="0" applyNumberFormat="1" applyAlignment="1">
      <alignment/>
    </xf>
    <xf numFmtId="0" fontId="1" fillId="0" borderId="2" xfId="0" applyFont="1" applyBorder="1" applyAlignment="1">
      <alignment/>
    </xf>
    <xf numFmtId="3" fontId="0" fillId="0" borderId="2" xfId="0" applyNumberFormat="1" applyBorder="1" applyAlignment="1">
      <alignment horizontal="center"/>
    </xf>
    <xf numFmtId="5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 horizontal="center"/>
    </xf>
    <xf numFmtId="5" fontId="0" fillId="0" borderId="1" xfId="0" applyNumberFormat="1" applyBorder="1" applyAlignment="1">
      <alignment/>
    </xf>
    <xf numFmtId="0" fontId="1" fillId="0" borderId="3" xfId="0" applyFont="1" applyBorder="1" applyAlignment="1">
      <alignment/>
    </xf>
    <xf numFmtId="3" fontId="0" fillId="0" borderId="3" xfId="0" applyNumberFormat="1" applyBorder="1" applyAlignment="1">
      <alignment horizontal="center"/>
    </xf>
    <xf numFmtId="5" fontId="0" fillId="0" borderId="3" xfId="0" applyNumberFormat="1" applyBorder="1" applyAlignment="1">
      <alignment/>
    </xf>
    <xf numFmtId="0" fontId="1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5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C2" sqref="C2:E3"/>
    </sheetView>
  </sheetViews>
  <sheetFormatPr defaultColWidth="9.140625" defaultRowHeight="12.75"/>
  <cols>
    <col min="1" max="1" width="13.28125" style="0" customWidth="1"/>
    <col min="3" max="4" width="12.7109375" style="0" bestFit="1" customWidth="1"/>
    <col min="5" max="5" width="13.28125" style="0" customWidth="1"/>
    <col min="6" max="6" width="15.421875" style="0" customWidth="1"/>
    <col min="7" max="7" width="11.7109375" style="0" bestFit="1" customWidth="1"/>
    <col min="8" max="8" width="14.28125" style="0" bestFit="1" customWidth="1"/>
    <col min="9" max="9" width="13.421875" style="0" bestFit="1" customWidth="1"/>
    <col min="10" max="11" width="11.7109375" style="0" bestFit="1" customWidth="1"/>
  </cols>
  <sheetData>
    <row r="1" spans="1:10" ht="12.75">
      <c r="A1" t="s">
        <v>0</v>
      </c>
      <c r="B1" s="1"/>
      <c r="C1" s="2"/>
      <c r="D1" s="2"/>
      <c r="F1" s="3" t="s">
        <v>24</v>
      </c>
      <c r="G1" s="2"/>
      <c r="H1" s="2"/>
      <c r="I1" s="2"/>
      <c r="J1" s="2"/>
    </row>
    <row r="2" spans="2:10" ht="12.75">
      <c r="B2" s="4"/>
      <c r="C2" s="3"/>
      <c r="D2" s="3" t="s">
        <v>1</v>
      </c>
      <c r="E2" s="3" t="s">
        <v>1</v>
      </c>
      <c r="F2" s="3" t="s">
        <v>2</v>
      </c>
      <c r="G2" s="3" t="s">
        <v>3</v>
      </c>
      <c r="H2" s="3"/>
      <c r="I2" s="3"/>
      <c r="J2" s="3"/>
    </row>
    <row r="3" spans="2:10" ht="13.5" thickBot="1">
      <c r="B3" s="5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2</v>
      </c>
      <c r="H3" s="6" t="s">
        <v>9</v>
      </c>
      <c r="I3" s="6" t="s">
        <v>10</v>
      </c>
      <c r="J3" s="6" t="s">
        <v>11</v>
      </c>
    </row>
    <row r="4" spans="2:10" ht="12.75">
      <c r="B4" s="25"/>
      <c r="C4" s="26"/>
      <c r="D4" s="26"/>
      <c r="E4" s="26"/>
      <c r="F4" s="26"/>
      <c r="G4" s="26"/>
      <c r="H4" s="26"/>
      <c r="I4" s="26"/>
      <c r="J4" s="26"/>
    </row>
    <row r="5" spans="1:10" ht="13.5" thickBot="1">
      <c r="A5" s="7" t="s">
        <v>12</v>
      </c>
      <c r="B5" s="8">
        <f>B7+B12+B17</f>
        <v>276</v>
      </c>
      <c r="C5" s="2">
        <f aca="true" t="shared" si="0" ref="C5:J5">C7+C12+C17</f>
        <v>349625465</v>
      </c>
      <c r="D5" s="2">
        <f t="shared" si="0"/>
        <v>250996801</v>
      </c>
      <c r="E5" s="2">
        <f t="shared" si="0"/>
        <v>48607302</v>
      </c>
      <c r="F5" s="2">
        <f t="shared" si="0"/>
        <v>12802076</v>
      </c>
      <c r="G5" s="2">
        <f t="shared" si="0"/>
        <v>21813002</v>
      </c>
      <c r="H5" s="2">
        <f t="shared" si="0"/>
        <v>189759317</v>
      </c>
      <c r="I5" s="2">
        <f t="shared" si="0"/>
        <v>208485638</v>
      </c>
      <c r="J5" s="2">
        <f t="shared" si="0"/>
        <v>21687657</v>
      </c>
    </row>
    <row r="6" spans="1:10" ht="12.75">
      <c r="A6" s="9"/>
      <c r="B6" s="8"/>
      <c r="C6" s="2"/>
      <c r="D6" s="2"/>
      <c r="E6" s="2"/>
      <c r="F6" s="2"/>
      <c r="G6" s="2"/>
      <c r="H6" s="2"/>
      <c r="I6" s="2"/>
      <c r="J6" s="2"/>
    </row>
    <row r="7" spans="1:10" ht="13.5" thickBot="1">
      <c r="A7" s="7" t="s">
        <v>13</v>
      </c>
      <c r="B7" s="8">
        <f>B8+B9+B10</f>
        <v>101</v>
      </c>
      <c r="C7" s="2">
        <f aca="true" t="shared" si="1" ref="C7:J7">C8+C9+C10</f>
        <v>190409991</v>
      </c>
      <c r="D7" s="2">
        <f t="shared" si="1"/>
        <v>145135620</v>
      </c>
      <c r="E7" s="2">
        <f t="shared" si="1"/>
        <v>22557217</v>
      </c>
      <c r="F7" s="2">
        <f t="shared" si="1"/>
        <v>7943360</v>
      </c>
      <c r="G7" s="2">
        <f t="shared" si="1"/>
        <v>7677759</v>
      </c>
      <c r="H7" s="2">
        <f t="shared" si="1"/>
        <v>97925609</v>
      </c>
      <c r="I7" s="2">
        <f t="shared" si="1"/>
        <v>119333324</v>
      </c>
      <c r="J7" s="2">
        <f t="shared" si="1"/>
        <v>10680982</v>
      </c>
    </row>
    <row r="8" spans="1:10" ht="12.75">
      <c r="A8" s="9" t="s">
        <v>14</v>
      </c>
      <c r="B8" s="8">
        <v>15</v>
      </c>
      <c r="C8" s="10">
        <v>120536574</v>
      </c>
      <c r="D8" s="10">
        <v>94284429</v>
      </c>
      <c r="E8" s="10">
        <v>16797687</v>
      </c>
      <c r="F8" s="10">
        <v>0</v>
      </c>
      <c r="G8" s="10">
        <v>4700000</v>
      </c>
      <c r="H8" s="10">
        <v>52771328</v>
      </c>
      <c r="I8" s="10">
        <v>91283347</v>
      </c>
      <c r="J8" s="10">
        <v>7983964</v>
      </c>
    </row>
    <row r="9" spans="1:11" ht="12.75">
      <c r="A9" s="9" t="s">
        <v>15</v>
      </c>
      <c r="B9" s="8">
        <v>68</v>
      </c>
      <c r="C9" s="10">
        <v>46492450</v>
      </c>
      <c r="D9" s="10">
        <v>33319583</v>
      </c>
      <c r="E9" s="10">
        <v>3634155</v>
      </c>
      <c r="F9" s="10">
        <v>6356709</v>
      </c>
      <c r="G9" s="10">
        <v>1672352</v>
      </c>
      <c r="H9" s="10">
        <v>29656816</v>
      </c>
      <c r="I9" s="10">
        <v>19034032</v>
      </c>
      <c r="J9" s="10">
        <v>2186018</v>
      </c>
      <c r="K9" s="24"/>
    </row>
    <row r="10" spans="1:11" ht="12.75">
      <c r="A10" s="9" t="s">
        <v>16</v>
      </c>
      <c r="B10" s="8">
        <v>18</v>
      </c>
      <c r="C10" s="10">
        <v>23380967</v>
      </c>
      <c r="D10" s="10">
        <v>17531608</v>
      </c>
      <c r="E10" s="10">
        <v>2125375</v>
      </c>
      <c r="F10" s="10">
        <v>1586651</v>
      </c>
      <c r="G10" s="10">
        <v>1305407</v>
      </c>
      <c r="H10" s="10">
        <v>15497465</v>
      </c>
      <c r="I10" s="10">
        <v>9015945</v>
      </c>
      <c r="J10" s="10">
        <v>511000</v>
      </c>
      <c r="K10" s="24"/>
    </row>
    <row r="11" spans="1:10" ht="12.75">
      <c r="A11" s="9"/>
      <c r="B11" s="8"/>
      <c r="C11" s="2"/>
      <c r="D11" s="2"/>
      <c r="E11" s="2"/>
      <c r="F11" s="2"/>
      <c r="G11" s="2"/>
      <c r="H11" s="2"/>
      <c r="I11" s="2"/>
      <c r="J11" s="2"/>
    </row>
    <row r="12" spans="1:10" ht="13.5" thickBot="1">
      <c r="A12" s="7" t="s">
        <v>17</v>
      </c>
      <c r="B12" s="8">
        <f>B13+B14+B15</f>
        <v>106</v>
      </c>
      <c r="C12" s="2">
        <f aca="true" t="shared" si="2" ref="C12:J12">C13+C14+C15</f>
        <v>154470233</v>
      </c>
      <c r="D12" s="2">
        <f t="shared" si="2"/>
        <v>102260850</v>
      </c>
      <c r="E12" s="2">
        <f t="shared" si="2"/>
        <v>25628738</v>
      </c>
      <c r="F12" s="2">
        <f t="shared" si="2"/>
        <v>4841877</v>
      </c>
      <c r="G12" s="2">
        <f t="shared" si="2"/>
        <v>14119923</v>
      </c>
      <c r="H12" s="2">
        <f t="shared" si="2"/>
        <v>89180801</v>
      </c>
      <c r="I12" s="2">
        <f t="shared" si="2"/>
        <v>87059525</v>
      </c>
      <c r="J12" s="2">
        <f t="shared" si="2"/>
        <v>11001965</v>
      </c>
    </row>
    <row r="13" spans="1:11" ht="12.75">
      <c r="A13" s="9" t="s">
        <v>14</v>
      </c>
      <c r="B13" s="8">
        <v>14</v>
      </c>
      <c r="C13" s="2">
        <v>83876415</v>
      </c>
      <c r="D13" s="2">
        <v>56840406</v>
      </c>
      <c r="E13" s="2">
        <v>21350329</v>
      </c>
      <c r="F13" s="2">
        <v>6659</v>
      </c>
      <c r="G13" s="2">
        <v>330000</v>
      </c>
      <c r="H13" s="2">
        <v>38835764</v>
      </c>
      <c r="I13" s="2">
        <v>64801072</v>
      </c>
      <c r="J13" s="2">
        <v>392027</v>
      </c>
      <c r="K13" s="2"/>
    </row>
    <row r="14" spans="1:11" ht="12.75">
      <c r="A14" s="9" t="s">
        <v>15</v>
      </c>
      <c r="B14" s="8">
        <v>77</v>
      </c>
      <c r="C14" s="2">
        <v>43647287</v>
      </c>
      <c r="D14" s="2">
        <v>27360386</v>
      </c>
      <c r="E14" s="2">
        <v>1722635</v>
      </c>
      <c r="F14" s="2">
        <v>457354</v>
      </c>
      <c r="G14" s="2">
        <v>13144923</v>
      </c>
      <c r="H14" s="2">
        <v>32058401</v>
      </c>
      <c r="I14" s="2">
        <v>11606868</v>
      </c>
      <c r="J14" s="2">
        <v>9866537</v>
      </c>
      <c r="K14" s="2"/>
    </row>
    <row r="15" spans="1:11" ht="12.75">
      <c r="A15" s="9" t="s">
        <v>16</v>
      </c>
      <c r="B15" s="8">
        <v>15</v>
      </c>
      <c r="C15" s="2">
        <v>26946531</v>
      </c>
      <c r="D15" s="2">
        <v>18060058</v>
      </c>
      <c r="E15" s="2">
        <v>2555774</v>
      </c>
      <c r="F15" s="2">
        <v>4377864</v>
      </c>
      <c r="G15" s="2">
        <v>645000</v>
      </c>
      <c r="H15" s="2">
        <v>18286636</v>
      </c>
      <c r="I15" s="2">
        <v>10651585</v>
      </c>
      <c r="J15" s="2">
        <v>743401</v>
      </c>
      <c r="K15" s="2"/>
    </row>
    <row r="16" spans="1:10" ht="12.75">
      <c r="A16" s="9"/>
      <c r="B16" s="8"/>
      <c r="C16" s="2"/>
      <c r="D16" s="2"/>
      <c r="E16" s="2"/>
      <c r="F16" s="2"/>
      <c r="G16" s="2"/>
      <c r="H16" s="2"/>
      <c r="I16" s="2"/>
      <c r="J16" s="2"/>
    </row>
    <row r="17" spans="1:10" ht="13.5" thickBot="1">
      <c r="A17" s="7" t="s">
        <v>18</v>
      </c>
      <c r="B17" s="8">
        <f>B18+B19</f>
        <v>69</v>
      </c>
      <c r="C17" s="2">
        <f aca="true" t="shared" si="3" ref="C17:J17">C18+C19</f>
        <v>4745241</v>
      </c>
      <c r="D17" s="2">
        <f t="shared" si="3"/>
        <v>3600331</v>
      </c>
      <c r="E17" s="2">
        <f t="shared" si="3"/>
        <v>421347</v>
      </c>
      <c r="F17" s="2">
        <f t="shared" si="3"/>
        <v>16839</v>
      </c>
      <c r="G17" s="2">
        <f t="shared" si="3"/>
        <v>15320</v>
      </c>
      <c r="H17" s="2">
        <f t="shared" si="3"/>
        <v>2652907</v>
      </c>
      <c r="I17" s="2">
        <f t="shared" si="3"/>
        <v>2092789</v>
      </c>
      <c r="J17" s="2">
        <f t="shared" si="3"/>
        <v>4710</v>
      </c>
    </row>
    <row r="18" spans="1:10" ht="12.75">
      <c r="A18" s="9" t="s">
        <v>15</v>
      </c>
      <c r="B18" s="8">
        <v>58</v>
      </c>
      <c r="C18" s="2">
        <v>139379</v>
      </c>
      <c r="D18" s="2">
        <v>123184</v>
      </c>
      <c r="E18" s="2">
        <v>0</v>
      </c>
      <c r="F18" s="2">
        <v>15639</v>
      </c>
      <c r="G18" s="2">
        <v>15320</v>
      </c>
      <c r="H18" s="2">
        <v>93334</v>
      </c>
      <c r="I18" s="2">
        <v>43734</v>
      </c>
      <c r="J18" s="2">
        <v>4710</v>
      </c>
    </row>
    <row r="19" spans="1:10" ht="12.75">
      <c r="A19" s="9" t="s">
        <v>16</v>
      </c>
      <c r="B19" s="8">
        <v>11</v>
      </c>
      <c r="C19" s="2">
        <v>4605862</v>
      </c>
      <c r="D19" s="2">
        <v>3477147</v>
      </c>
      <c r="E19" s="2">
        <v>421347</v>
      </c>
      <c r="F19" s="2">
        <v>1200</v>
      </c>
      <c r="G19" s="2">
        <v>0</v>
      </c>
      <c r="H19" s="2">
        <v>2559573</v>
      </c>
      <c r="I19" s="2">
        <v>2049055</v>
      </c>
      <c r="J19" s="2">
        <v>0</v>
      </c>
    </row>
    <row r="20" spans="1:10" ht="12.75">
      <c r="A20" s="9"/>
      <c r="B20" s="8"/>
      <c r="C20" s="2"/>
      <c r="D20" s="2"/>
      <c r="E20" s="2"/>
      <c r="F20" s="2"/>
      <c r="G20" s="2"/>
      <c r="H20" s="2"/>
      <c r="I20" s="2"/>
      <c r="J20" s="2"/>
    </row>
    <row r="21" spans="1:10" ht="12.75">
      <c r="A21" s="9"/>
      <c r="B21" s="8"/>
      <c r="C21" s="2"/>
      <c r="D21" s="2"/>
      <c r="E21" s="2"/>
      <c r="F21" s="2"/>
      <c r="G21" s="2"/>
      <c r="H21" s="2"/>
      <c r="I21" s="2"/>
      <c r="J21" s="2"/>
    </row>
    <row r="22" spans="1:10" ht="13.5" thickBot="1">
      <c r="A22" s="7" t="s">
        <v>19</v>
      </c>
      <c r="B22" s="8">
        <f>B24+B29+B34</f>
        <v>1804</v>
      </c>
      <c r="C22" s="2">
        <f aca="true" t="shared" si="4" ref="C22:J22">C24+C29+C34</f>
        <v>544017713</v>
      </c>
      <c r="D22" s="2">
        <f t="shared" si="4"/>
        <v>303032373</v>
      </c>
      <c r="E22" s="2">
        <f t="shared" si="4"/>
        <v>183436606</v>
      </c>
      <c r="F22" s="2">
        <f t="shared" si="4"/>
        <v>9067452</v>
      </c>
      <c r="G22" s="2">
        <f t="shared" si="4"/>
        <v>31838228</v>
      </c>
      <c r="H22" s="2">
        <f t="shared" si="4"/>
        <v>325520980</v>
      </c>
      <c r="I22" s="2">
        <f t="shared" si="4"/>
        <v>367011722</v>
      </c>
      <c r="J22" s="2">
        <f t="shared" si="4"/>
        <v>44266432</v>
      </c>
    </row>
    <row r="23" spans="1:10" ht="12.75">
      <c r="A23" s="9"/>
      <c r="B23" s="8"/>
      <c r="C23" s="2"/>
      <c r="D23" s="2"/>
      <c r="E23" s="2"/>
      <c r="F23" s="2"/>
      <c r="G23" s="2"/>
      <c r="H23" s="2"/>
      <c r="I23" s="2"/>
      <c r="J23" s="2"/>
    </row>
    <row r="24" spans="1:10" ht="13.5" thickBot="1">
      <c r="A24" s="7" t="s">
        <v>13</v>
      </c>
      <c r="B24" s="8">
        <f>B25+B26+B27</f>
        <v>854</v>
      </c>
      <c r="C24" s="2">
        <f aca="true" t="shared" si="5" ref="C24:J24">C25+C26+C27</f>
        <v>245734184</v>
      </c>
      <c r="D24" s="2">
        <f t="shared" si="5"/>
        <v>146574174</v>
      </c>
      <c r="E24" s="2">
        <f t="shared" si="5"/>
        <v>79294150</v>
      </c>
      <c r="F24" s="2">
        <f t="shared" si="5"/>
        <v>2668607</v>
      </c>
      <c r="G24" s="2">
        <f t="shared" si="5"/>
        <v>11184438</v>
      </c>
      <c r="H24" s="2">
        <f t="shared" si="5"/>
        <v>147878208</v>
      </c>
      <c r="I24" s="2">
        <f t="shared" si="5"/>
        <v>167023554</v>
      </c>
      <c r="J24" s="2">
        <f t="shared" si="5"/>
        <v>17194558</v>
      </c>
    </row>
    <row r="25" spans="1:11" ht="12.75">
      <c r="A25" s="9" t="s">
        <v>14</v>
      </c>
      <c r="B25" s="8">
        <v>198</v>
      </c>
      <c r="C25" s="2">
        <v>143851862</v>
      </c>
      <c r="D25" s="2">
        <v>74829734</v>
      </c>
      <c r="E25" s="2">
        <v>64272720</v>
      </c>
      <c r="F25" s="2">
        <v>16806</v>
      </c>
      <c r="G25" s="2">
        <v>609314</v>
      </c>
      <c r="H25" s="2">
        <v>93692837</v>
      </c>
      <c r="I25" s="2">
        <v>118795606</v>
      </c>
      <c r="J25" s="2">
        <v>2747908</v>
      </c>
      <c r="K25" s="2"/>
    </row>
    <row r="26" spans="1:11" ht="12.75">
      <c r="A26" s="9" t="s">
        <v>15</v>
      </c>
      <c r="B26" s="8">
        <v>506</v>
      </c>
      <c r="C26" s="2">
        <v>62857825</v>
      </c>
      <c r="D26" s="2">
        <v>43795320</v>
      </c>
      <c r="E26" s="2">
        <v>9958659</v>
      </c>
      <c r="F26" s="2">
        <v>2235133</v>
      </c>
      <c r="G26" s="2">
        <v>5322973</v>
      </c>
      <c r="H26" s="2">
        <v>29655572</v>
      </c>
      <c r="I26" s="2">
        <v>33683604</v>
      </c>
      <c r="J26" s="2">
        <v>7609373</v>
      </c>
      <c r="K26" s="2"/>
    </row>
    <row r="27" spans="1:11" ht="12.75">
      <c r="A27" s="9" t="s">
        <v>16</v>
      </c>
      <c r="B27" s="8">
        <v>150</v>
      </c>
      <c r="C27" s="2">
        <v>39024497</v>
      </c>
      <c r="D27" s="2">
        <v>27949120</v>
      </c>
      <c r="E27" s="2">
        <v>5062771</v>
      </c>
      <c r="F27" s="2">
        <v>416668</v>
      </c>
      <c r="G27" s="2">
        <v>5252151</v>
      </c>
      <c r="H27" s="2">
        <v>24529799</v>
      </c>
      <c r="I27" s="2">
        <v>14544344</v>
      </c>
      <c r="J27" s="2">
        <v>6837277</v>
      </c>
      <c r="K27" s="2"/>
    </row>
    <row r="28" spans="1:10" ht="12.75">
      <c r="A28" s="9"/>
      <c r="B28" s="8"/>
      <c r="C28" s="11"/>
      <c r="D28" s="2"/>
      <c r="E28" s="2"/>
      <c r="F28" s="2"/>
      <c r="G28" s="2"/>
      <c r="H28" s="2"/>
      <c r="I28" s="2"/>
      <c r="J28" s="2"/>
    </row>
    <row r="29" spans="1:10" ht="13.5" thickBot="1">
      <c r="A29" s="7" t="s">
        <v>17</v>
      </c>
      <c r="B29" s="8">
        <f>B30+B31+B32</f>
        <v>683</v>
      </c>
      <c r="C29" s="2">
        <f aca="true" t="shared" si="6" ref="C29:J29">C30+C31+C32</f>
        <v>296126722</v>
      </c>
      <c r="D29" s="2">
        <f t="shared" si="6"/>
        <v>154744930</v>
      </c>
      <c r="E29" s="2">
        <f t="shared" si="6"/>
        <v>104071962</v>
      </c>
      <c r="F29" s="2">
        <f t="shared" si="6"/>
        <v>6326842</v>
      </c>
      <c r="G29" s="2">
        <f t="shared" si="6"/>
        <v>20381554</v>
      </c>
      <c r="H29" s="2">
        <f t="shared" si="6"/>
        <v>175763403</v>
      </c>
      <c r="I29" s="2">
        <f t="shared" si="6"/>
        <v>199703755</v>
      </c>
      <c r="J29" s="2">
        <f t="shared" si="6"/>
        <v>26693072</v>
      </c>
    </row>
    <row r="30" spans="1:10" ht="12.75">
      <c r="A30" s="9" t="s">
        <v>14</v>
      </c>
      <c r="B30" s="8">
        <v>215</v>
      </c>
      <c r="C30" s="2">
        <v>213592404</v>
      </c>
      <c r="D30" s="2">
        <v>110362116</v>
      </c>
      <c r="E30" s="2">
        <v>94482774</v>
      </c>
      <c r="F30" s="2">
        <v>15000</v>
      </c>
      <c r="G30" s="2">
        <v>867462</v>
      </c>
      <c r="H30" s="2">
        <v>116131678</v>
      </c>
      <c r="I30" s="2">
        <v>176254172</v>
      </c>
      <c r="J30" s="2">
        <v>10259983</v>
      </c>
    </row>
    <row r="31" spans="1:10" ht="12.75">
      <c r="A31" s="9" t="s">
        <v>15</v>
      </c>
      <c r="B31" s="8">
        <v>303</v>
      </c>
      <c r="C31" s="2">
        <v>29159593</v>
      </c>
      <c r="D31" s="2">
        <v>16527669</v>
      </c>
      <c r="E31" s="2">
        <v>2612507</v>
      </c>
      <c r="F31" s="2">
        <v>872053</v>
      </c>
      <c r="G31" s="2">
        <v>8329644</v>
      </c>
      <c r="H31" s="2">
        <v>19831869</v>
      </c>
      <c r="I31" s="2">
        <v>9877119</v>
      </c>
      <c r="J31" s="2">
        <v>8740477</v>
      </c>
    </row>
    <row r="32" spans="1:10" ht="12.75">
      <c r="A32" s="9" t="s">
        <v>16</v>
      </c>
      <c r="B32" s="8">
        <v>165</v>
      </c>
      <c r="C32" s="2">
        <v>53374725</v>
      </c>
      <c r="D32" s="2">
        <v>27855145</v>
      </c>
      <c r="E32" s="2">
        <v>6976681</v>
      </c>
      <c r="F32" s="2">
        <v>5439789</v>
      </c>
      <c r="G32" s="2">
        <v>11184448</v>
      </c>
      <c r="H32" s="2">
        <v>39799856</v>
      </c>
      <c r="I32" s="2">
        <v>13572464</v>
      </c>
      <c r="J32" s="2">
        <v>7692612</v>
      </c>
    </row>
    <row r="33" spans="1:10" ht="12.75">
      <c r="A33" s="9"/>
      <c r="B33" s="8"/>
      <c r="C33" s="2"/>
      <c r="D33" s="2"/>
      <c r="E33" s="2"/>
      <c r="F33" s="2"/>
      <c r="G33" s="2"/>
      <c r="H33" s="2"/>
      <c r="I33" s="2"/>
      <c r="J33" s="2"/>
    </row>
    <row r="34" spans="1:10" ht="13.5" thickBot="1">
      <c r="A34" s="7" t="s">
        <v>18</v>
      </c>
      <c r="B34" s="8">
        <f>B35+B36+B37</f>
        <v>267</v>
      </c>
      <c r="C34" s="2">
        <f aca="true" t="shared" si="7" ref="C34:J34">C35+C36+C37</f>
        <v>2156807</v>
      </c>
      <c r="D34" s="2">
        <f t="shared" si="7"/>
        <v>1713269</v>
      </c>
      <c r="E34" s="2">
        <f t="shared" si="7"/>
        <v>70494</v>
      </c>
      <c r="F34" s="2">
        <f t="shared" si="7"/>
        <v>72003</v>
      </c>
      <c r="G34" s="2">
        <f t="shared" si="7"/>
        <v>272236</v>
      </c>
      <c r="H34" s="2">
        <f t="shared" si="7"/>
        <v>1879369</v>
      </c>
      <c r="I34" s="2">
        <f t="shared" si="7"/>
        <v>284413</v>
      </c>
      <c r="J34" s="2">
        <f t="shared" si="7"/>
        <v>378802</v>
      </c>
    </row>
    <row r="35" spans="1:10" ht="12.75">
      <c r="A35" s="9" t="s">
        <v>14</v>
      </c>
      <c r="B35" s="8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</row>
    <row r="36" spans="1:10" ht="12.75">
      <c r="A36" s="9" t="s">
        <v>15</v>
      </c>
      <c r="B36" s="8">
        <v>228</v>
      </c>
      <c r="C36" s="2">
        <v>1253817</v>
      </c>
      <c r="D36" s="2">
        <v>915306</v>
      </c>
      <c r="E36" s="2">
        <v>55193</v>
      </c>
      <c r="F36" s="2">
        <v>67160</v>
      </c>
      <c r="G36" s="2">
        <v>191035</v>
      </c>
      <c r="H36" s="2">
        <v>1081391</v>
      </c>
      <c r="I36" s="2">
        <v>196335</v>
      </c>
      <c r="J36" s="2">
        <v>269385</v>
      </c>
    </row>
    <row r="37" spans="1:10" ht="12.75">
      <c r="A37" s="9" t="s">
        <v>16</v>
      </c>
      <c r="B37" s="8">
        <v>39</v>
      </c>
      <c r="C37" s="2">
        <v>902990</v>
      </c>
      <c r="D37" s="2">
        <v>797963</v>
      </c>
      <c r="E37" s="2">
        <v>15301</v>
      </c>
      <c r="F37" s="2">
        <v>4843</v>
      </c>
      <c r="G37" s="2">
        <v>81201</v>
      </c>
      <c r="H37" s="2">
        <v>797978</v>
      </c>
      <c r="I37" s="2">
        <v>88078</v>
      </c>
      <c r="J37" s="2">
        <v>109417</v>
      </c>
    </row>
    <row r="38" spans="1:10" ht="12.75">
      <c r="A38" s="9"/>
      <c r="B38" s="8"/>
      <c r="C38" s="2"/>
      <c r="D38" s="2"/>
      <c r="E38" s="2"/>
      <c r="F38" s="2"/>
      <c r="G38" s="2"/>
      <c r="H38" s="2"/>
      <c r="I38" s="2"/>
      <c r="J38" s="2"/>
    </row>
    <row r="39" spans="1:10" ht="13.5" thickBot="1">
      <c r="A39" s="9"/>
      <c r="B39" s="8"/>
      <c r="C39" s="2"/>
      <c r="D39" s="2"/>
      <c r="E39" s="2"/>
      <c r="F39" s="2"/>
      <c r="G39" s="2"/>
      <c r="H39" s="2"/>
      <c r="I39" s="2"/>
      <c r="J39" s="2"/>
    </row>
    <row r="40" spans="1:10" ht="12.75">
      <c r="A40" s="12" t="s">
        <v>17</v>
      </c>
      <c r="B40" s="13">
        <f>B12+B29</f>
        <v>789</v>
      </c>
      <c r="C40" s="14">
        <f>C29+C12</f>
        <v>450596955</v>
      </c>
      <c r="D40" s="14">
        <f aca="true" t="shared" si="8" ref="D40:J40">D29+D12</f>
        <v>257005780</v>
      </c>
      <c r="E40" s="14">
        <f t="shared" si="8"/>
        <v>129700700</v>
      </c>
      <c r="F40" s="14">
        <f t="shared" si="8"/>
        <v>11168719</v>
      </c>
      <c r="G40" s="14">
        <f t="shared" si="8"/>
        <v>34501477</v>
      </c>
      <c r="H40" s="14">
        <f t="shared" si="8"/>
        <v>264944204</v>
      </c>
      <c r="I40" s="14">
        <f t="shared" si="8"/>
        <v>286763280</v>
      </c>
      <c r="J40" s="14">
        <f t="shared" si="8"/>
        <v>37695037</v>
      </c>
    </row>
    <row r="41" spans="1:10" ht="12.75">
      <c r="A41" s="9" t="s">
        <v>13</v>
      </c>
      <c r="B41" s="8">
        <f>B24+B7</f>
        <v>955</v>
      </c>
      <c r="C41" s="2">
        <f>C24+C7</f>
        <v>436144175</v>
      </c>
      <c r="D41" s="2">
        <f aca="true" t="shared" si="9" ref="D41:J41">D24+D7</f>
        <v>291709794</v>
      </c>
      <c r="E41" s="2">
        <f t="shared" si="9"/>
        <v>101851367</v>
      </c>
      <c r="F41" s="2">
        <f t="shared" si="9"/>
        <v>10611967</v>
      </c>
      <c r="G41" s="2">
        <f t="shared" si="9"/>
        <v>18862197</v>
      </c>
      <c r="H41" s="2">
        <f t="shared" si="9"/>
        <v>245803817</v>
      </c>
      <c r="I41" s="2">
        <f t="shared" si="9"/>
        <v>286356878</v>
      </c>
      <c r="J41" s="2">
        <f t="shared" si="9"/>
        <v>27875540</v>
      </c>
    </row>
    <row r="42" spans="1:10" ht="13.5" thickBot="1">
      <c r="A42" s="15" t="s">
        <v>18</v>
      </c>
      <c r="B42" s="16">
        <f>B34+B17</f>
        <v>336</v>
      </c>
      <c r="C42" s="17">
        <f>C34+C17</f>
        <v>6902048</v>
      </c>
      <c r="D42" s="17">
        <f aca="true" t="shared" si="10" ref="D42:J42">D34+D17</f>
        <v>5313600</v>
      </c>
      <c r="E42" s="17">
        <f t="shared" si="10"/>
        <v>491841</v>
      </c>
      <c r="F42" s="17">
        <f t="shared" si="10"/>
        <v>88842</v>
      </c>
      <c r="G42" s="17">
        <f t="shared" si="10"/>
        <v>287556</v>
      </c>
      <c r="H42" s="17">
        <f t="shared" si="10"/>
        <v>4532276</v>
      </c>
      <c r="I42" s="17">
        <f t="shared" si="10"/>
        <v>2377202</v>
      </c>
      <c r="J42" s="17">
        <f t="shared" si="10"/>
        <v>383512</v>
      </c>
    </row>
    <row r="43" spans="1:10" ht="13.5" thickBot="1">
      <c r="A43" s="9"/>
      <c r="B43" s="8"/>
      <c r="C43" s="2"/>
      <c r="D43" s="2"/>
      <c r="E43" s="2"/>
      <c r="F43" s="2"/>
      <c r="G43" s="2"/>
      <c r="H43" s="2"/>
      <c r="I43" s="2"/>
      <c r="J43" s="2"/>
    </row>
    <row r="44" spans="1:10" ht="12.75">
      <c r="A44" s="12" t="s">
        <v>20</v>
      </c>
      <c r="B44" s="13">
        <f>B35+B30+B25+B13+B8</f>
        <v>442</v>
      </c>
      <c r="C44" s="14">
        <f>C35+C30+C25+C13+C8</f>
        <v>561857255</v>
      </c>
      <c r="D44" s="14">
        <f aca="true" t="shared" si="11" ref="D44:J44">D35+D30+D25+D13+D8</f>
        <v>336316685</v>
      </c>
      <c r="E44" s="14">
        <f t="shared" si="11"/>
        <v>196903510</v>
      </c>
      <c r="F44" s="14">
        <f t="shared" si="11"/>
        <v>38465</v>
      </c>
      <c r="G44" s="14">
        <f t="shared" si="11"/>
        <v>6506776</v>
      </c>
      <c r="H44" s="14">
        <f t="shared" si="11"/>
        <v>301431607</v>
      </c>
      <c r="I44" s="14">
        <f t="shared" si="11"/>
        <v>451134197</v>
      </c>
      <c r="J44" s="14">
        <f t="shared" si="11"/>
        <v>21383882</v>
      </c>
    </row>
    <row r="45" spans="1:10" ht="12.75">
      <c r="A45" s="9" t="s">
        <v>21</v>
      </c>
      <c r="B45" s="8">
        <f aca="true" t="shared" si="12" ref="B45:J46">B36+B31+B26+B18+B14+B9</f>
        <v>1240</v>
      </c>
      <c r="C45" s="2">
        <f t="shared" si="12"/>
        <v>183550351</v>
      </c>
      <c r="D45" s="2">
        <f t="shared" si="12"/>
        <v>122041448</v>
      </c>
      <c r="E45" s="2">
        <f t="shared" si="12"/>
        <v>17983149</v>
      </c>
      <c r="F45" s="2">
        <f t="shared" si="12"/>
        <v>10004048</v>
      </c>
      <c r="G45" s="2">
        <f t="shared" si="12"/>
        <v>28676247</v>
      </c>
      <c r="H45" s="2">
        <f t="shared" si="12"/>
        <v>112377383</v>
      </c>
      <c r="I45" s="2">
        <f t="shared" si="12"/>
        <v>74441692</v>
      </c>
      <c r="J45" s="2">
        <f t="shared" si="12"/>
        <v>28676500</v>
      </c>
    </row>
    <row r="46" spans="1:10" ht="12.75">
      <c r="A46" s="18" t="s">
        <v>22</v>
      </c>
      <c r="B46" s="19">
        <f t="shared" si="12"/>
        <v>398</v>
      </c>
      <c r="C46" s="20">
        <f t="shared" si="12"/>
        <v>148235572</v>
      </c>
      <c r="D46" s="20">
        <f t="shared" si="12"/>
        <v>95671041</v>
      </c>
      <c r="E46" s="20">
        <f t="shared" si="12"/>
        <v>17157249</v>
      </c>
      <c r="F46" s="20">
        <f t="shared" si="12"/>
        <v>11827015</v>
      </c>
      <c r="G46" s="20">
        <f t="shared" si="12"/>
        <v>18468207</v>
      </c>
      <c r="H46" s="20">
        <f t="shared" si="12"/>
        <v>101471307</v>
      </c>
      <c r="I46" s="20">
        <f t="shared" si="12"/>
        <v>49921471</v>
      </c>
      <c r="J46" s="20">
        <f t="shared" si="12"/>
        <v>15893707</v>
      </c>
    </row>
    <row r="47" spans="1:10" ht="13.5" thickBot="1">
      <c r="A47" s="9"/>
      <c r="B47" s="8"/>
      <c r="C47" s="2"/>
      <c r="D47" s="2"/>
      <c r="E47" s="2"/>
      <c r="F47" s="2"/>
      <c r="G47" s="2"/>
      <c r="H47" s="2"/>
      <c r="I47" s="2"/>
      <c r="J47" s="2"/>
    </row>
    <row r="48" spans="1:10" ht="13.5" thickBot="1">
      <c r="A48" s="21" t="s">
        <v>23</v>
      </c>
      <c r="B48" s="22">
        <f>B22+B5</f>
        <v>2080</v>
      </c>
      <c r="C48" s="23">
        <f aca="true" t="shared" si="13" ref="C48:J48">C22+C5</f>
        <v>893643178</v>
      </c>
      <c r="D48" s="23">
        <f t="shared" si="13"/>
        <v>554029174</v>
      </c>
      <c r="E48" s="23">
        <f t="shared" si="13"/>
        <v>232043908</v>
      </c>
      <c r="F48" s="23">
        <f t="shared" si="13"/>
        <v>21869528</v>
      </c>
      <c r="G48" s="23">
        <f t="shared" si="13"/>
        <v>53651230</v>
      </c>
      <c r="H48" s="23">
        <f t="shared" si="13"/>
        <v>515280297</v>
      </c>
      <c r="I48" s="23">
        <f t="shared" si="13"/>
        <v>575497360</v>
      </c>
      <c r="J48" s="23">
        <f t="shared" si="13"/>
        <v>65954089</v>
      </c>
    </row>
    <row r="52" ht="12.75">
      <c r="F52" s="2"/>
    </row>
  </sheetData>
  <printOptions/>
  <pageMargins left="0.5" right="0.5" top="0.5" bottom="0.5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2006-08-02T21:06:57Z</cp:lastPrinted>
  <dcterms:created xsi:type="dcterms:W3CDTF">2004-08-11T19:49:27Z</dcterms:created>
  <dcterms:modified xsi:type="dcterms:W3CDTF">2006-08-02T21:51:10Z</dcterms:modified>
  <cp:category/>
  <cp:version/>
  <cp:contentType/>
  <cp:contentStatus/>
</cp:coreProperties>
</file>