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065" windowWidth="150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<sst xmlns="http://schemas.openxmlformats.org/spreadsheetml/2006/main" count="48" uniqueCount="26">
  <si>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 xml:space="preserve"> </t>
  </si>
  <si>
    <t>Contrib from</t>
  </si>
  <si>
    <t>Candidate</t>
  </si>
  <si>
    <t>Loans from</t>
  </si>
  <si>
    <t>Number</t>
  </si>
  <si>
    <t>Receipts</t>
  </si>
  <si>
    <t>Individuals</t>
  </si>
  <si>
    <t>Other Cmte's</t>
  </si>
  <si>
    <t>Contributions</t>
  </si>
  <si>
    <t>Disbursements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</si>
  <si>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</si>
  <si>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</si>
  <si>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</si>
  <si>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</si>
  <si>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</si>
  <si>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</si>
  <si>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</si>
  <si>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</si>
  <si>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</si>
  <si>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</si>
  <si>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</si>
  <si>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</si>
  <si>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</si>
  <si>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</si>
  <si>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Table 1</t>
  </si>
  <si>
    <t>18 Month Activity of 2010 Congressional Campaigns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</si>
</sst>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5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5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5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5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9">
      <selection activeCell="L28" sqref="L27:M34"/>
    </sheetView>
  </sheetViews>
  <sheetFormatPr defaultColWidth="9.140625" defaultRowHeight="12.75"/>
  <cols>
    <col min="1" max="1" width="13.28125" style="0" customWidth="1"/>
    <col min="3" max="3" width="14.421875" style="0" customWidth="1"/>
    <col min="4" max="4" width="12.7109375" style="0" bestFit="1" customWidth="1"/>
    <col min="5" max="5" width="13.28125" style="0" customWidth="1"/>
    <col min="6" max="6" width="15.421875" style="0" customWidth="1"/>
    <col min="7" max="7" width="12.8515625" style="0" customWidth="1"/>
    <col min="8" max="8" width="14.28125" style="0" bestFit="1" customWidth="1"/>
    <col min="9" max="9" width="13.421875" style="0" bestFit="1" customWidth="1"/>
    <col min="10" max="10" width="12.7109375" style="0" customWidth="1"/>
    <col min="11" max="11" width="11.7109375" style="0" bestFit="1" customWidth="1"/>
    <col min="13" max="13" width="11.7109375" style="0" bestFit="1" customWidth="1"/>
  </cols>
  <sheetData>
    <row r="1" ht="12.75">
      <c r="F1" t="s">
        <v>24</v>
      </c>
    </row>
    <row r="2" spans="1:10" ht="12.75">
      <c r="A2" t="s">
        <v>0</v>
      </c>
      <c r="B2" s="1"/>
      <c r="C2" s="2"/>
      <c r="D2" s="2"/>
      <c r="F2" s="3" t="s">
        <v>25</v>
      </c>
      <c r="G2" s="2"/>
      <c r="H2" s="2"/>
      <c r="I2" s="2"/>
      <c r="J2" s="2"/>
    </row>
    <row r="3" spans="2:10" ht="12.75">
      <c r="B3" s="4"/>
      <c r="C3" s="3"/>
      <c r="D3" s="3" t="s">
        <v>1</v>
      </c>
      <c r="E3" s="3" t="s">
        <v>1</v>
      </c>
      <c r="F3" s="3" t="s">
        <v>2</v>
      </c>
      <c r="G3" s="3" t="s">
        <v>3</v>
      </c>
      <c r="H3" s="3"/>
      <c r="I3" s="3"/>
      <c r="J3" s="3"/>
    </row>
    <row r="4" spans="2:10" ht="13.5" thickBot="1"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2</v>
      </c>
      <c r="H4" s="6" t="s">
        <v>9</v>
      </c>
      <c r="I4" s="6" t="s">
        <v>10</v>
      </c>
      <c r="J4" s="6" t="s">
        <v>11</v>
      </c>
    </row>
    <row r="5" spans="2:10" ht="12.75">
      <c r="B5" s="25"/>
      <c r="C5" s="26"/>
      <c r="D5" s="26"/>
      <c r="E5" s="26"/>
      <c r="F5" s="26"/>
      <c r="G5" s="26"/>
      <c r="H5" s="26"/>
      <c r="I5" s="26"/>
      <c r="J5" s="26"/>
    </row>
    <row r="6" spans="1:10" ht="13.5" thickBot="1">
      <c r="A6" s="7" t="s">
        <v>12</v>
      </c>
      <c r="B6" s="8">
        <f>B8+B13+B18</f>
        <v>284</v>
      </c>
      <c r="C6" s="2">
        <f aca="true" t="shared" si="0" ref="C6:J6">C8+C13+C18</f>
        <v>484093641</v>
      </c>
      <c r="D6" s="2">
        <f t="shared" si="0"/>
        <v>310399956</v>
      </c>
      <c r="E6" s="2">
        <f t="shared" si="0"/>
        <v>61965826</v>
      </c>
      <c r="F6" s="2">
        <f t="shared" si="0"/>
        <v>2167318</v>
      </c>
      <c r="G6" s="2">
        <f t="shared" si="0"/>
        <v>77661556</v>
      </c>
      <c r="H6" s="2">
        <f t="shared" si="0"/>
        <v>314989354</v>
      </c>
      <c r="I6" s="2">
        <f t="shared" si="0"/>
        <v>242067994</v>
      </c>
      <c r="J6" s="2">
        <f t="shared" si="0"/>
        <v>65770960</v>
      </c>
    </row>
    <row r="7" spans="1:10" ht="12.75">
      <c r="A7" s="9"/>
      <c r="B7" s="8"/>
      <c r="C7" s="2"/>
      <c r="D7" s="2"/>
      <c r="E7" s="2"/>
      <c r="F7" s="2"/>
      <c r="G7" s="2"/>
      <c r="H7" s="2"/>
      <c r="I7" s="2"/>
      <c r="J7" s="2"/>
    </row>
    <row r="8" spans="1:10" ht="13.5" thickBot="1">
      <c r="A8" s="7" t="s">
        <v>13</v>
      </c>
      <c r="B8" s="8">
        <f>B9+B10+B11</f>
        <v>105</v>
      </c>
      <c r="C8" s="2">
        <f aca="true" t="shared" si="1" ref="C8:J8">C9+C10+C11</f>
        <v>219279662</v>
      </c>
      <c r="D8" s="2">
        <f t="shared" si="1"/>
        <v>146320742</v>
      </c>
      <c r="E8" s="2">
        <f t="shared" si="1"/>
        <v>31109142</v>
      </c>
      <c r="F8" s="2">
        <f t="shared" si="1"/>
        <v>555844</v>
      </c>
      <c r="G8" s="2">
        <f t="shared" si="1"/>
        <v>27041499</v>
      </c>
      <c r="H8" s="2">
        <f t="shared" si="1"/>
        <v>145812770</v>
      </c>
      <c r="I8" s="2">
        <f t="shared" si="1"/>
        <v>108984795</v>
      </c>
      <c r="J8" s="2">
        <f t="shared" si="1"/>
        <v>19246508</v>
      </c>
    </row>
    <row r="9" spans="1:10" ht="12.75">
      <c r="A9" s="9" t="s">
        <v>14</v>
      </c>
      <c r="B9" s="8">
        <v>13</v>
      </c>
      <c r="C9" s="10">
        <v>105198433</v>
      </c>
      <c r="D9" s="10">
        <v>77006274</v>
      </c>
      <c r="E9" s="10">
        <v>22111786</v>
      </c>
      <c r="F9" s="10">
        <v>4872</v>
      </c>
      <c r="G9" s="10">
        <v>0</v>
      </c>
      <c r="H9" s="10">
        <v>56696823</v>
      </c>
      <c r="I9" s="10">
        <v>82753621</v>
      </c>
      <c r="J9" s="10">
        <v>70975</v>
      </c>
    </row>
    <row r="10" spans="1:11" ht="12.75">
      <c r="A10" s="9" t="s">
        <v>15</v>
      </c>
      <c r="B10" s="8">
        <v>48</v>
      </c>
      <c r="C10" s="10">
        <v>25549519</v>
      </c>
      <c r="D10" s="10">
        <v>16991041</v>
      </c>
      <c r="E10" s="10">
        <v>1989229</v>
      </c>
      <c r="F10" s="10">
        <v>375418</v>
      </c>
      <c r="G10" s="10">
        <v>1797139</v>
      </c>
      <c r="H10" s="10">
        <v>19032277</v>
      </c>
      <c r="I10" s="10">
        <v>7352451</v>
      </c>
      <c r="J10" s="10">
        <v>1669444</v>
      </c>
      <c r="K10" s="24"/>
    </row>
    <row r="11" spans="1:11" ht="12.75">
      <c r="A11" s="9" t="s">
        <v>16</v>
      </c>
      <c r="B11" s="8">
        <v>44</v>
      </c>
      <c r="C11" s="10">
        <v>88531710</v>
      </c>
      <c r="D11" s="10">
        <v>52323427</v>
      </c>
      <c r="E11" s="10">
        <v>7008127</v>
      </c>
      <c r="F11" s="10">
        <v>175554</v>
      </c>
      <c r="G11" s="10">
        <v>25244360</v>
      </c>
      <c r="H11" s="10">
        <v>70083670</v>
      </c>
      <c r="I11" s="10">
        <v>18878723</v>
      </c>
      <c r="J11" s="10">
        <v>17506089</v>
      </c>
      <c r="K11" s="24"/>
    </row>
    <row r="12" spans="1:10" ht="12.75">
      <c r="A12" s="9"/>
      <c r="B12" s="8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7" t="s">
        <v>17</v>
      </c>
      <c r="B13" s="8">
        <f>B14+B15+B16</f>
        <v>154</v>
      </c>
      <c r="C13" s="2">
        <f aca="true" t="shared" si="2" ref="C13:J13">C14+C15+C16</f>
        <v>252199629</v>
      </c>
      <c r="D13" s="2">
        <f t="shared" si="2"/>
        <v>152535785</v>
      </c>
      <c r="E13" s="2">
        <f t="shared" si="2"/>
        <v>30300318</v>
      </c>
      <c r="F13" s="2">
        <f t="shared" si="2"/>
        <v>1456811</v>
      </c>
      <c r="G13" s="2">
        <f t="shared" si="2"/>
        <v>50542943</v>
      </c>
      <c r="H13" s="2">
        <f t="shared" si="2"/>
        <v>164867600</v>
      </c>
      <c r="I13" s="2">
        <f t="shared" si="2"/>
        <v>124796817</v>
      </c>
      <c r="J13" s="2">
        <f t="shared" si="2"/>
        <v>46369560</v>
      </c>
    </row>
    <row r="14" spans="1:11" ht="12.75">
      <c r="A14" s="9" t="s">
        <v>14</v>
      </c>
      <c r="B14" s="8">
        <v>13</v>
      </c>
      <c r="C14" s="2">
        <v>78509767</v>
      </c>
      <c r="D14" s="2">
        <v>50224588</v>
      </c>
      <c r="E14" s="2">
        <v>17721035</v>
      </c>
      <c r="F14" s="2">
        <v>338</v>
      </c>
      <c r="G14" s="2">
        <v>0</v>
      </c>
      <c r="H14" s="2">
        <v>45622278</v>
      </c>
      <c r="I14" s="2">
        <v>66476922</v>
      </c>
      <c r="J14" s="2">
        <v>317001</v>
      </c>
      <c r="K14" s="2"/>
    </row>
    <row r="15" spans="1:11" ht="12.75">
      <c r="A15" s="9" t="s">
        <v>15</v>
      </c>
      <c r="B15" s="8">
        <v>86</v>
      </c>
      <c r="C15" s="2">
        <v>67014550</v>
      </c>
      <c r="D15" s="2">
        <v>42903678</v>
      </c>
      <c r="E15" s="2">
        <v>2353705</v>
      </c>
      <c r="F15" s="2">
        <v>552774</v>
      </c>
      <c r="G15" s="2">
        <v>19801037</v>
      </c>
      <c r="H15" s="2">
        <v>48259507</v>
      </c>
      <c r="I15" s="2">
        <v>18782193</v>
      </c>
      <c r="J15" s="2">
        <v>15931683</v>
      </c>
      <c r="K15" s="2"/>
    </row>
    <row r="16" spans="1:11" ht="12.75">
      <c r="A16" s="9" t="s">
        <v>16</v>
      </c>
      <c r="B16" s="8">
        <v>55</v>
      </c>
      <c r="C16" s="2">
        <v>106675312</v>
      </c>
      <c r="D16" s="2">
        <v>59407519</v>
      </c>
      <c r="E16" s="2">
        <v>10225578</v>
      </c>
      <c r="F16" s="2">
        <v>903699</v>
      </c>
      <c r="G16" s="2">
        <v>30741906</v>
      </c>
      <c r="H16" s="2">
        <v>70985815</v>
      </c>
      <c r="I16" s="2">
        <v>39537702</v>
      </c>
      <c r="J16" s="2">
        <v>30120876</v>
      </c>
      <c r="K16" s="2"/>
    </row>
    <row r="17" spans="1:10" ht="12.75">
      <c r="A17" s="9"/>
      <c r="B17" s="8"/>
      <c r="C17" s="2"/>
      <c r="D17" s="2"/>
      <c r="E17" s="2"/>
      <c r="F17" s="2"/>
      <c r="G17" s="2"/>
      <c r="H17" s="2"/>
      <c r="I17" s="2"/>
      <c r="J17" s="2"/>
    </row>
    <row r="18" spans="1:10" ht="13.5" thickBot="1">
      <c r="A18" s="7" t="s">
        <v>18</v>
      </c>
      <c r="B18" s="8">
        <f>B19+B20</f>
        <v>25</v>
      </c>
      <c r="C18" s="2">
        <f aca="true" t="shared" si="3" ref="C18:J18">C19+C20</f>
        <v>12614350</v>
      </c>
      <c r="D18" s="2">
        <f t="shared" si="3"/>
        <v>11543429</v>
      </c>
      <c r="E18" s="2">
        <f t="shared" si="3"/>
        <v>556366</v>
      </c>
      <c r="F18" s="2">
        <f t="shared" si="3"/>
        <v>154663</v>
      </c>
      <c r="G18" s="2">
        <f t="shared" si="3"/>
        <v>77114</v>
      </c>
      <c r="H18" s="2">
        <f t="shared" si="3"/>
        <v>4308984</v>
      </c>
      <c r="I18" s="2">
        <f t="shared" si="3"/>
        <v>8286382</v>
      </c>
      <c r="J18" s="2">
        <f t="shared" si="3"/>
        <v>154892</v>
      </c>
    </row>
    <row r="19" spans="1:10" ht="12.75">
      <c r="A19" s="9" t="s">
        <v>15</v>
      </c>
      <c r="B19" s="8">
        <v>14</v>
      </c>
      <c r="C19" s="2">
        <v>191668</v>
      </c>
      <c r="D19" s="2">
        <v>61968</v>
      </c>
      <c r="E19" s="2">
        <v>225</v>
      </c>
      <c r="F19" s="2">
        <v>121104</v>
      </c>
      <c r="G19" s="2">
        <v>4415</v>
      </c>
      <c r="H19" s="2">
        <v>170855</v>
      </c>
      <c r="I19" s="2">
        <v>20470</v>
      </c>
      <c r="J19" s="2">
        <v>6176</v>
      </c>
    </row>
    <row r="20" spans="1:10" ht="12.75">
      <c r="A20" s="9" t="s">
        <v>16</v>
      </c>
      <c r="B20" s="8">
        <v>11</v>
      </c>
      <c r="C20" s="2">
        <v>12422682</v>
      </c>
      <c r="D20" s="2">
        <v>11481461</v>
      </c>
      <c r="E20" s="2">
        <v>556141</v>
      </c>
      <c r="F20" s="2">
        <v>33559</v>
      </c>
      <c r="G20" s="2">
        <v>72699</v>
      </c>
      <c r="H20" s="2">
        <v>4138129</v>
      </c>
      <c r="I20" s="2">
        <v>8265912</v>
      </c>
      <c r="J20" s="2">
        <v>148716</v>
      </c>
    </row>
    <row r="21" spans="1:10" ht="12.75">
      <c r="A21" s="9"/>
      <c r="B21" s="8"/>
      <c r="C21" s="2"/>
      <c r="D21" s="2"/>
      <c r="E21" s="2"/>
      <c r="F21" s="2"/>
      <c r="G21" s="2"/>
      <c r="H21" s="2"/>
      <c r="I21" s="2"/>
      <c r="J21" s="2"/>
    </row>
    <row r="22" spans="1:10" ht="12.75">
      <c r="A22" s="9"/>
      <c r="B22" s="8"/>
      <c r="C22" s="2"/>
      <c r="D22" s="2"/>
      <c r="E22" s="2"/>
      <c r="F22" s="2"/>
      <c r="G22" s="2"/>
      <c r="H22" s="2"/>
      <c r="I22" s="2"/>
      <c r="J22" s="2"/>
    </row>
    <row r="23" spans="1:10" ht="13.5" thickBot="1">
      <c r="A23" s="7" t="s">
        <v>19</v>
      </c>
      <c r="B23" s="8">
        <f>B25+B30+B35</f>
        <v>2622</v>
      </c>
      <c r="C23" s="2">
        <f aca="true" t="shared" si="4" ref="C23:J23">C25+C30+C35</f>
        <v>698282714</v>
      </c>
      <c r="D23" s="2">
        <f t="shared" si="4"/>
        <v>407152928</v>
      </c>
      <c r="E23" s="2">
        <f t="shared" si="4"/>
        <v>204680842</v>
      </c>
      <c r="F23" s="2">
        <f t="shared" si="4"/>
        <v>10524589</v>
      </c>
      <c r="G23" s="2">
        <f t="shared" si="4"/>
        <v>62081606</v>
      </c>
      <c r="H23" s="2">
        <f t="shared" si="4"/>
        <v>441441674</v>
      </c>
      <c r="I23" s="2">
        <f t="shared" si="4"/>
        <v>414507755</v>
      </c>
      <c r="J23" s="2">
        <f t="shared" si="4"/>
        <v>70530502</v>
      </c>
    </row>
    <row r="24" spans="1:10" ht="12.75">
      <c r="A24" s="9"/>
      <c r="B24" s="8"/>
      <c r="C24" s="2"/>
      <c r="D24" s="2"/>
      <c r="E24" s="2"/>
      <c r="F24" s="2"/>
      <c r="G24" s="2"/>
      <c r="H24" s="2"/>
      <c r="I24" s="2"/>
      <c r="J24" s="2"/>
    </row>
    <row r="25" spans="1:10" ht="13.5" thickBot="1">
      <c r="A25" s="7" t="s">
        <v>13</v>
      </c>
      <c r="B25" s="8">
        <f>B26+B27+B28</f>
        <v>774</v>
      </c>
      <c r="C25" s="2">
        <f aca="true" t="shared" si="5" ref="C25:J25">C26+C27+C28</f>
        <v>340574236</v>
      </c>
      <c r="D25" s="2">
        <f t="shared" si="5"/>
        <v>191189751</v>
      </c>
      <c r="E25" s="2">
        <f t="shared" si="5"/>
        <v>130776300</v>
      </c>
      <c r="F25" s="2">
        <f t="shared" si="5"/>
        <v>3000954</v>
      </c>
      <c r="G25" s="2">
        <f t="shared" si="5"/>
        <v>8459554</v>
      </c>
      <c r="H25" s="2">
        <f t="shared" si="5"/>
        <v>203098385</v>
      </c>
      <c r="I25" s="2">
        <f t="shared" si="5"/>
        <v>240247218</v>
      </c>
      <c r="J25" s="2">
        <f t="shared" si="5"/>
        <v>14827687</v>
      </c>
    </row>
    <row r="26" spans="1:11" ht="12.75">
      <c r="A26" s="9" t="s">
        <v>14</v>
      </c>
      <c r="B26" s="8">
        <v>242</v>
      </c>
      <c r="C26" s="2">
        <v>266134391</v>
      </c>
      <c r="D26" s="2">
        <v>135478888</v>
      </c>
      <c r="E26" s="2">
        <v>123598737</v>
      </c>
      <c r="F26" s="2">
        <v>364354</v>
      </c>
      <c r="G26" s="2">
        <v>506275</v>
      </c>
      <c r="H26" s="2">
        <v>156826298</v>
      </c>
      <c r="I26" s="2">
        <v>209281953</v>
      </c>
      <c r="J26" s="2">
        <v>6499697</v>
      </c>
      <c r="K26" s="2"/>
    </row>
    <row r="27" spans="1:13" ht="12.75">
      <c r="A27" s="9" t="s">
        <v>15</v>
      </c>
      <c r="B27" s="8">
        <v>380</v>
      </c>
      <c r="C27" s="2">
        <v>42771291</v>
      </c>
      <c r="D27" s="2">
        <v>31828340</v>
      </c>
      <c r="E27" s="2">
        <v>3428745</v>
      </c>
      <c r="F27" s="2">
        <v>2458182</v>
      </c>
      <c r="G27" s="2">
        <v>4500134</v>
      </c>
      <c r="H27" s="2">
        <v>27044376</v>
      </c>
      <c r="I27" s="2">
        <v>17179629</v>
      </c>
      <c r="J27" s="2">
        <v>4453204</v>
      </c>
      <c r="K27" s="2"/>
      <c r="L27" s="27"/>
      <c r="M27" s="11"/>
    </row>
    <row r="28" spans="1:13" ht="12.75">
      <c r="A28" s="9" t="s">
        <v>16</v>
      </c>
      <c r="B28" s="8">
        <v>152</v>
      </c>
      <c r="C28" s="2">
        <v>31668554</v>
      </c>
      <c r="D28" s="2">
        <v>23882523</v>
      </c>
      <c r="E28" s="2">
        <v>3748818</v>
      </c>
      <c r="F28" s="2">
        <v>178418</v>
      </c>
      <c r="G28" s="2">
        <v>3453145</v>
      </c>
      <c r="H28" s="2">
        <v>19227711</v>
      </c>
      <c r="I28" s="2">
        <v>13785636</v>
      </c>
      <c r="J28" s="2">
        <v>3874786</v>
      </c>
      <c r="K28" s="2"/>
      <c r="L28" s="27"/>
      <c r="M28" s="11"/>
    </row>
    <row r="29" spans="1:12" ht="12.75">
      <c r="A29" s="9"/>
      <c r="B29" s="8"/>
      <c r="C29" s="11"/>
      <c r="D29" s="2"/>
      <c r="E29" s="2"/>
      <c r="F29" s="2"/>
      <c r="G29" s="2"/>
      <c r="H29" s="2"/>
      <c r="I29" s="2"/>
      <c r="J29" s="2"/>
      <c r="L29" s="27"/>
    </row>
    <row r="30" spans="1:12" ht="13.5" thickBot="1">
      <c r="A30" s="7" t="s">
        <v>17</v>
      </c>
      <c r="B30" s="8">
        <f>B31+B32+B33</f>
        <v>1399</v>
      </c>
      <c r="C30" s="2">
        <f aca="true" t="shared" si="6" ref="C30:J30">C31+C32+C33</f>
        <v>356482701</v>
      </c>
      <c r="D30" s="2">
        <f t="shared" si="6"/>
        <v>215416540</v>
      </c>
      <c r="E30" s="2">
        <f t="shared" si="6"/>
        <v>73901807</v>
      </c>
      <c r="F30" s="2">
        <f t="shared" si="6"/>
        <v>7300454</v>
      </c>
      <c r="G30" s="2">
        <f t="shared" si="6"/>
        <v>53196185</v>
      </c>
      <c r="H30" s="2">
        <f t="shared" si="6"/>
        <v>237431967</v>
      </c>
      <c r="I30" s="2">
        <f t="shared" si="6"/>
        <v>173937125</v>
      </c>
      <c r="J30" s="2">
        <f t="shared" si="6"/>
        <v>55291034</v>
      </c>
      <c r="L30" s="27"/>
    </row>
    <row r="31" spans="1:12" ht="12.75">
      <c r="A31" s="9" t="s">
        <v>14</v>
      </c>
      <c r="B31" s="8">
        <v>159</v>
      </c>
      <c r="C31" s="2">
        <v>158434564</v>
      </c>
      <c r="D31" s="2">
        <v>89347110</v>
      </c>
      <c r="E31" s="2">
        <v>63406440</v>
      </c>
      <c r="F31" s="2">
        <v>5463</v>
      </c>
      <c r="G31" s="2">
        <v>976400</v>
      </c>
      <c r="H31" s="2">
        <v>104884051</v>
      </c>
      <c r="I31" s="2">
        <v>107292555</v>
      </c>
      <c r="J31" s="2">
        <v>7151301</v>
      </c>
      <c r="L31" s="27"/>
    </row>
    <row r="32" spans="1:13" ht="12.75">
      <c r="A32" s="9" t="s">
        <v>15</v>
      </c>
      <c r="B32" s="8">
        <v>990</v>
      </c>
      <c r="C32" s="2">
        <v>144471474</v>
      </c>
      <c r="D32" s="2">
        <v>89965792</v>
      </c>
      <c r="E32" s="2">
        <v>6909425</v>
      </c>
      <c r="F32" s="2">
        <v>6019453</v>
      </c>
      <c r="G32" s="2">
        <v>40325091</v>
      </c>
      <c r="H32" s="2">
        <v>97606689</v>
      </c>
      <c r="I32" s="2">
        <v>47628260</v>
      </c>
      <c r="J32" s="2">
        <v>35664282</v>
      </c>
      <c r="L32" s="27"/>
      <c r="M32" s="11"/>
    </row>
    <row r="33" spans="1:13" ht="12.75">
      <c r="A33" s="9" t="s">
        <v>16</v>
      </c>
      <c r="B33" s="8">
        <v>250</v>
      </c>
      <c r="C33" s="2">
        <v>53576663</v>
      </c>
      <c r="D33" s="2">
        <v>36103638</v>
      </c>
      <c r="E33" s="2">
        <v>3585942</v>
      </c>
      <c r="F33" s="2">
        <v>1275538</v>
      </c>
      <c r="G33" s="2">
        <v>11894694</v>
      </c>
      <c r="H33" s="2">
        <v>34941227</v>
      </c>
      <c r="I33" s="2">
        <v>19016310</v>
      </c>
      <c r="J33" s="2">
        <v>12475451</v>
      </c>
      <c r="L33" s="27"/>
      <c r="M33" s="11"/>
    </row>
    <row r="34" spans="1:10" ht="12.75">
      <c r="A34" s="9"/>
      <c r="B34" s="8"/>
      <c r="C34" s="2"/>
      <c r="D34" s="2"/>
      <c r="E34" s="2"/>
      <c r="F34" s="2"/>
      <c r="G34" s="2"/>
      <c r="H34" s="2"/>
      <c r="I34" s="2"/>
      <c r="J34" s="2"/>
    </row>
    <row r="35" spans="1:10" ht="13.5" thickBot="1">
      <c r="A35" s="7" t="s">
        <v>18</v>
      </c>
      <c r="B35" s="8">
        <f>B36+B37+B38</f>
        <v>449</v>
      </c>
      <c r="C35" s="2">
        <f aca="true" t="shared" si="7" ref="C35:J35">C36+C37+C38</f>
        <v>1225777</v>
      </c>
      <c r="D35" s="2">
        <f t="shared" si="7"/>
        <v>546637</v>
      </c>
      <c r="E35" s="2">
        <f t="shared" si="7"/>
        <v>2735</v>
      </c>
      <c r="F35" s="2">
        <f t="shared" si="7"/>
        <v>223181</v>
      </c>
      <c r="G35" s="2">
        <f t="shared" si="7"/>
        <v>425867</v>
      </c>
      <c r="H35" s="2">
        <f t="shared" si="7"/>
        <v>911322</v>
      </c>
      <c r="I35" s="2">
        <f t="shared" si="7"/>
        <v>323412</v>
      </c>
      <c r="J35" s="2">
        <f t="shared" si="7"/>
        <v>411781</v>
      </c>
    </row>
    <row r="36" spans="1:10" ht="12.75">
      <c r="A36" s="9" t="s">
        <v>14</v>
      </c>
      <c r="B36" s="8">
        <v>1</v>
      </c>
      <c r="C36" s="2">
        <v>46050</v>
      </c>
      <c r="D36" s="2">
        <v>26550</v>
      </c>
      <c r="E36" s="2">
        <v>1500</v>
      </c>
      <c r="F36" s="2">
        <v>0</v>
      </c>
      <c r="G36" s="2">
        <v>0</v>
      </c>
      <c r="H36" s="2">
        <v>8351</v>
      </c>
      <c r="I36" s="2">
        <v>36712</v>
      </c>
      <c r="J36" s="2">
        <v>0</v>
      </c>
    </row>
    <row r="37" spans="1:10" ht="12.75">
      <c r="A37" s="9" t="s">
        <v>15</v>
      </c>
      <c r="B37" s="8">
        <v>391</v>
      </c>
      <c r="C37" s="2">
        <v>1119922</v>
      </c>
      <c r="D37" s="2">
        <v>492408</v>
      </c>
      <c r="E37" s="2">
        <v>1235</v>
      </c>
      <c r="F37" s="2">
        <v>220235</v>
      </c>
      <c r="G37" s="2">
        <v>396769</v>
      </c>
      <c r="H37" s="2">
        <v>868273</v>
      </c>
      <c r="I37" s="2">
        <v>255750</v>
      </c>
      <c r="J37" s="2">
        <v>385998</v>
      </c>
    </row>
    <row r="38" spans="1:10" ht="12.75">
      <c r="A38" s="9" t="s">
        <v>16</v>
      </c>
      <c r="B38" s="8">
        <v>57</v>
      </c>
      <c r="C38" s="2">
        <v>59805</v>
      </c>
      <c r="D38" s="2">
        <v>27679</v>
      </c>
      <c r="E38" s="2">
        <v>0</v>
      </c>
      <c r="F38" s="2">
        <v>2946</v>
      </c>
      <c r="G38" s="2">
        <v>29098</v>
      </c>
      <c r="H38" s="2">
        <v>34698</v>
      </c>
      <c r="I38" s="2">
        <v>30950</v>
      </c>
      <c r="J38" s="2">
        <v>25783</v>
      </c>
    </row>
    <row r="39" spans="1:10" ht="12.75">
      <c r="A39" s="9"/>
      <c r="B39" s="8"/>
      <c r="C39" s="2"/>
      <c r="D39" s="2"/>
      <c r="E39" s="2"/>
      <c r="F39" s="2"/>
      <c r="G39" s="2"/>
      <c r="H39" s="2"/>
      <c r="I39" s="2"/>
      <c r="J39" s="2"/>
    </row>
    <row r="40" spans="1:10" ht="13.5" thickBot="1">
      <c r="A40" s="9"/>
      <c r="B40" s="8"/>
      <c r="C40" s="2"/>
      <c r="D40" s="2"/>
      <c r="E40" s="2"/>
      <c r="F40" s="2"/>
      <c r="G40" s="2"/>
      <c r="H40" s="2"/>
      <c r="I40" s="2"/>
      <c r="J40" s="2"/>
    </row>
    <row r="41" spans="1:10" ht="12.75">
      <c r="A41" s="12" t="s">
        <v>17</v>
      </c>
      <c r="B41" s="13">
        <f>B13+B30</f>
        <v>1553</v>
      </c>
      <c r="C41" s="14">
        <f>C30+C13</f>
        <v>608682330</v>
      </c>
      <c r="D41" s="14">
        <f aca="true" t="shared" si="8" ref="D41:J41">D30+D13</f>
        <v>367952325</v>
      </c>
      <c r="E41" s="14">
        <f t="shared" si="8"/>
        <v>104202125</v>
      </c>
      <c r="F41" s="14">
        <f t="shared" si="8"/>
        <v>8757265</v>
      </c>
      <c r="G41" s="14">
        <f t="shared" si="8"/>
        <v>103739128</v>
      </c>
      <c r="H41" s="14">
        <f t="shared" si="8"/>
        <v>402299567</v>
      </c>
      <c r="I41" s="14">
        <f t="shared" si="8"/>
        <v>298733942</v>
      </c>
      <c r="J41" s="14">
        <f t="shared" si="8"/>
        <v>101660594</v>
      </c>
    </row>
    <row r="42" spans="1:10" ht="12.75">
      <c r="A42" s="9" t="s">
        <v>13</v>
      </c>
      <c r="B42" s="8">
        <f>B25+B8</f>
        <v>879</v>
      </c>
      <c r="C42" s="2">
        <f>C25+C8</f>
        <v>559853898</v>
      </c>
      <c r="D42" s="2">
        <f aca="true" t="shared" si="9" ref="D42:J42">D25+D8</f>
        <v>337510493</v>
      </c>
      <c r="E42" s="2">
        <f t="shared" si="9"/>
        <v>161885442</v>
      </c>
      <c r="F42" s="2">
        <f t="shared" si="9"/>
        <v>3556798</v>
      </c>
      <c r="G42" s="2">
        <f t="shared" si="9"/>
        <v>35501053</v>
      </c>
      <c r="H42" s="2">
        <f t="shared" si="9"/>
        <v>348911155</v>
      </c>
      <c r="I42" s="2">
        <f t="shared" si="9"/>
        <v>349232013</v>
      </c>
      <c r="J42" s="2">
        <f t="shared" si="9"/>
        <v>34074195</v>
      </c>
    </row>
    <row r="43" spans="1:10" ht="13.5" thickBot="1">
      <c r="A43" s="15" t="s">
        <v>18</v>
      </c>
      <c r="B43" s="16">
        <f>B35+B18</f>
        <v>474</v>
      </c>
      <c r="C43" s="17">
        <f>C35+C18</f>
        <v>13840127</v>
      </c>
      <c r="D43" s="17">
        <f aca="true" t="shared" si="10" ref="D43:J43">D35+D18</f>
        <v>12090066</v>
      </c>
      <c r="E43" s="17">
        <f t="shared" si="10"/>
        <v>559101</v>
      </c>
      <c r="F43" s="17">
        <f t="shared" si="10"/>
        <v>377844</v>
      </c>
      <c r="G43" s="17">
        <f t="shared" si="10"/>
        <v>502981</v>
      </c>
      <c r="H43" s="17">
        <f t="shared" si="10"/>
        <v>5220306</v>
      </c>
      <c r="I43" s="17">
        <f t="shared" si="10"/>
        <v>8609794</v>
      </c>
      <c r="J43" s="17">
        <f t="shared" si="10"/>
        <v>566673</v>
      </c>
    </row>
    <row r="44" spans="1:10" ht="13.5" thickBot="1">
      <c r="A44" s="9"/>
      <c r="B44" s="8"/>
      <c r="C44" s="2"/>
      <c r="D44" s="2"/>
      <c r="E44" s="2"/>
      <c r="F44" s="2"/>
      <c r="G44" s="2"/>
      <c r="H44" s="2"/>
      <c r="I44" s="2"/>
      <c r="J44" s="2"/>
    </row>
    <row r="45" spans="1:10" ht="12.75">
      <c r="A45" s="12" t="s">
        <v>20</v>
      </c>
      <c r="B45" s="13">
        <f>B36+B31+B26+B14+B9</f>
        <v>428</v>
      </c>
      <c r="C45" s="14">
        <f>C36+C31+C26+C14+C9</f>
        <v>608323205</v>
      </c>
      <c r="D45" s="14">
        <f aca="true" t="shared" si="11" ref="D45:J45">D36+D31+D26+D14+D9</f>
        <v>352083410</v>
      </c>
      <c r="E45" s="14">
        <f t="shared" si="11"/>
        <v>226839498</v>
      </c>
      <c r="F45" s="14">
        <f t="shared" si="11"/>
        <v>375027</v>
      </c>
      <c r="G45" s="14">
        <f t="shared" si="11"/>
        <v>1482675</v>
      </c>
      <c r="H45" s="14">
        <f t="shared" si="11"/>
        <v>364037801</v>
      </c>
      <c r="I45" s="14">
        <f t="shared" si="11"/>
        <v>465841763</v>
      </c>
      <c r="J45" s="14">
        <f t="shared" si="11"/>
        <v>14038974</v>
      </c>
    </row>
    <row r="46" spans="1:10" ht="12.75">
      <c r="A46" s="9" t="s">
        <v>21</v>
      </c>
      <c r="B46" s="8">
        <f aca="true" t="shared" si="12" ref="B46:J47">B37+B32+B27+B19+B15+B10</f>
        <v>1909</v>
      </c>
      <c r="C46" s="2">
        <f t="shared" si="12"/>
        <v>281118424</v>
      </c>
      <c r="D46" s="2">
        <f t="shared" si="12"/>
        <v>182243227</v>
      </c>
      <c r="E46" s="2">
        <f t="shared" si="12"/>
        <v>14682564</v>
      </c>
      <c r="F46" s="2">
        <f t="shared" si="12"/>
        <v>9747166</v>
      </c>
      <c r="G46" s="2">
        <f t="shared" si="12"/>
        <v>66824585</v>
      </c>
      <c r="H46" s="2">
        <f t="shared" si="12"/>
        <v>192981977</v>
      </c>
      <c r="I46" s="2">
        <f t="shared" si="12"/>
        <v>91218753</v>
      </c>
      <c r="J46" s="2">
        <f t="shared" si="12"/>
        <v>58110787</v>
      </c>
    </row>
    <row r="47" spans="1:10" ht="12.75">
      <c r="A47" s="18" t="s">
        <v>22</v>
      </c>
      <c r="B47" s="19">
        <f t="shared" si="12"/>
        <v>569</v>
      </c>
      <c r="C47" s="20">
        <f t="shared" si="12"/>
        <v>292934726</v>
      </c>
      <c r="D47" s="20">
        <f t="shared" si="12"/>
        <v>183226247</v>
      </c>
      <c r="E47" s="20">
        <f t="shared" si="12"/>
        <v>25124606</v>
      </c>
      <c r="F47" s="20">
        <f t="shared" si="12"/>
        <v>2569714</v>
      </c>
      <c r="G47" s="20">
        <f t="shared" si="12"/>
        <v>71435902</v>
      </c>
      <c r="H47" s="20">
        <f t="shared" si="12"/>
        <v>199411250</v>
      </c>
      <c r="I47" s="20">
        <f t="shared" si="12"/>
        <v>99515233</v>
      </c>
      <c r="J47" s="20">
        <f t="shared" si="12"/>
        <v>64151701</v>
      </c>
    </row>
    <row r="48" spans="1:10" ht="13.5" thickBot="1">
      <c r="A48" s="9"/>
      <c r="B48" s="8"/>
      <c r="C48" s="2"/>
      <c r="D48" s="2"/>
      <c r="E48" s="2"/>
      <c r="F48" s="2"/>
      <c r="G48" s="2"/>
      <c r="H48" s="2"/>
      <c r="I48" s="2"/>
      <c r="J48" s="2"/>
    </row>
    <row r="49" spans="1:10" ht="13.5" thickBot="1">
      <c r="A49" s="21" t="s">
        <v>23</v>
      </c>
      <c r="B49" s="22">
        <f>B23+B6</f>
        <v>2906</v>
      </c>
      <c r="C49" s="23">
        <f aca="true" t="shared" si="13" ref="C49:J49">C23+C6</f>
        <v>1182376355</v>
      </c>
      <c r="D49" s="23">
        <f t="shared" si="13"/>
        <v>717552884</v>
      </c>
      <c r="E49" s="23">
        <f t="shared" si="13"/>
        <v>266646668</v>
      </c>
      <c r="F49" s="23">
        <f t="shared" si="13"/>
        <v>12691907</v>
      </c>
      <c r="G49" s="23">
        <f t="shared" si="13"/>
        <v>139743162</v>
      </c>
      <c r="H49" s="23">
        <f t="shared" si="13"/>
        <v>756431028</v>
      </c>
      <c r="I49" s="23">
        <f t="shared" si="13"/>
        <v>656575749</v>
      </c>
      <c r="J49" s="23">
        <f t="shared" si="13"/>
        <v>136301462</v>
      </c>
    </row>
    <row r="53" ht="12.75">
      <c r="F53" s="2"/>
    </row>
  </sheetData>
  <sheetProtection/>
  <printOptions/>
  <pageMargins left="0.5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2010-09-09T14:49:46Z</cp:lastPrinted>
  <dcterms:created xsi:type="dcterms:W3CDTF">2004-08-11T19:49:27Z</dcterms:created>
  <dcterms:modified xsi:type="dcterms:W3CDTF">2010-09-09T14:49:47Z</dcterms:modified>
  <cp:category/>
  <cp:version/>
  <cp:contentType/>
  <cp:contentStatus/>
</cp:coreProperties>
</file>