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<sst xmlns="http://schemas.openxmlformats.org/spreadsheetml/2006/main" count="65" uniqueCount="20">
  <si>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Total From</t>
  </si>
  <si>
    <t>Total Less than</t>
  </si>
  <si>
    <t>Greater Than</t>
  </si>
  <si>
    <t>Individuals</t>
  </si>
  <si>
    <t>$200- $1,000</t>
  </si>
  <si>
    <t>$1,001-$5,000</t>
  </si>
  <si>
    <t>$5,001-$10,000</t>
  </si>
  <si>
    <t>$10,001-$20,000</t>
  </si>
  <si>
    <t>DNC</t>
  </si>
  <si>
    <t>% of Total from Individuals</t>
  </si>
  <si>
    <t>RNC</t>
  </si>
  <si>
    <t xml:space="preserve">The contribution limit for individuals to national party committees was changed from $20,000 to $25,000 for 2004 and indexed for inflation thereafter. </t>
  </si>
  <si>
    <t>DSCC</t>
  </si>
  <si>
    <t>NRSC</t>
  </si>
  <si>
    <t>DCCC</t>
  </si>
  <si>
    <t>NRCC</t>
  </si>
  <si>
    <t>Note: Prior to 2004 these committees had nonfederal accounts that accepted contributions in amounts exceeding federal limits and from sources not permitted in federal</t>
  </si>
  <si>
    <t>campaigns.  These funds are not included in this table.</t>
  </si>
  <si>
    <t>Contributions from Individuals - January 1 of the Nonelection Year Through June 30 of the Election Year</t>
  </si>
  <si>
    <t>Table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</si>
</sst>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9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5" max="5" width="14.7109375" style="0" bestFit="1" customWidth="1"/>
    <col min="6" max="6" width="14.57421875" style="0" bestFit="1" customWidth="1"/>
    <col min="7" max="7" width="12.28125" style="0" bestFit="1" customWidth="1"/>
    <col min="8" max="8" width="13.00390625" style="0" customWidth="1"/>
    <col min="9" max="9" width="14.140625" style="0" customWidth="1"/>
    <col min="10" max="10" width="14.8515625" style="0" bestFit="1" customWidth="1"/>
    <col min="11" max="11" width="12.57421875" style="0" bestFit="1" customWidth="1"/>
    <col min="12" max="12" width="9.57421875" style="0" customWidth="1"/>
  </cols>
  <sheetData>
    <row r="1" spans="2:11" ht="15"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5">
      <c r="B2" s="20" t="s">
        <v>18</v>
      </c>
      <c r="C2" s="20"/>
      <c r="D2" s="20"/>
      <c r="E2" s="20"/>
      <c r="F2" s="20"/>
      <c r="G2" s="20"/>
      <c r="H2" s="20"/>
      <c r="I2" s="20"/>
      <c r="J2" s="20"/>
      <c r="K2" s="20"/>
    </row>
    <row r="3" ht="12.75">
      <c r="H3" s="2"/>
    </row>
    <row r="4" spans="5:11" ht="12.75">
      <c r="E4" s="22" t="s">
        <v>0</v>
      </c>
      <c r="F4" s="3" t="s">
        <v>1</v>
      </c>
      <c r="G4" s="1"/>
      <c r="H4" s="1"/>
      <c r="I4" s="1"/>
      <c r="J4" s="1"/>
      <c r="K4" s="4" t="s">
        <v>2</v>
      </c>
    </row>
    <row r="5" spans="5:11" ht="12.75">
      <c r="E5" s="23" t="s">
        <v>3</v>
      </c>
      <c r="F5" s="5">
        <v>200</v>
      </c>
      <c r="G5" s="6" t="s">
        <v>4</v>
      </c>
      <c r="H5" s="6" t="s">
        <v>5</v>
      </c>
      <c r="I5" s="6" t="s">
        <v>6</v>
      </c>
      <c r="J5" s="6" t="s">
        <v>7</v>
      </c>
      <c r="K5" s="7">
        <v>20000</v>
      </c>
    </row>
    <row r="6" spans="2:11" ht="12.75">
      <c r="B6" s="8" t="s">
        <v>8</v>
      </c>
      <c r="C6" s="1"/>
      <c r="E6" s="24"/>
      <c r="K6" s="9"/>
    </row>
    <row r="7" spans="2:11" ht="12.75">
      <c r="B7" s="8"/>
      <c r="C7" s="1">
        <v>2000</v>
      </c>
      <c r="E7" s="25">
        <v>47594766</v>
      </c>
      <c r="F7" s="10">
        <f>E7-(G7+H7+I7+J7+K7)</f>
        <v>26272739</v>
      </c>
      <c r="G7" s="11">
        <v>4810576</v>
      </c>
      <c r="H7" s="11">
        <v>4616874</v>
      </c>
      <c r="I7" s="11">
        <v>4847977</v>
      </c>
      <c r="J7" s="11">
        <v>7046600</v>
      </c>
      <c r="K7" s="12">
        <v>0</v>
      </c>
    </row>
    <row r="8" spans="2:11" ht="12.75">
      <c r="B8" s="8"/>
      <c r="C8" s="1" t="s">
        <v>9</v>
      </c>
      <c r="E8" s="25"/>
      <c r="F8" s="13">
        <f>F7/E7</f>
        <v>0.5520089961152451</v>
      </c>
      <c r="G8" s="14">
        <f>G7/$E$7</f>
        <v>0.10107363486144674</v>
      </c>
      <c r="H8" s="14">
        <f>H7/$E$7</f>
        <v>0.09700381760465006</v>
      </c>
      <c r="I8" s="14">
        <f>I7/$E$7</f>
        <v>0.10185945656293383</v>
      </c>
      <c r="J8" s="14">
        <f>J7/$E$7</f>
        <v>0.14805409485572427</v>
      </c>
      <c r="K8" s="15">
        <f>K7/$E$7</f>
        <v>0</v>
      </c>
    </row>
    <row r="9" spans="2:11" ht="12.75">
      <c r="B9" s="8"/>
      <c r="C9" s="1">
        <v>2002</v>
      </c>
      <c r="E9" s="25">
        <v>39109546</v>
      </c>
      <c r="F9" s="10">
        <f>E9-(G9+H9+I9+J9+K9)</f>
        <v>29601620</v>
      </c>
      <c r="G9" s="11">
        <v>5211574</v>
      </c>
      <c r="H9" s="11">
        <v>2009438</v>
      </c>
      <c r="I9" s="11">
        <v>1486650</v>
      </c>
      <c r="J9" s="11">
        <v>800264</v>
      </c>
      <c r="K9" s="12">
        <v>0</v>
      </c>
    </row>
    <row r="10" spans="2:11" ht="12.75">
      <c r="B10" s="8"/>
      <c r="C10" s="1" t="s">
        <v>9</v>
      </c>
      <c r="E10" s="25"/>
      <c r="F10" s="13">
        <f>F9/E9</f>
        <v>0.7568898907698903</v>
      </c>
      <c r="G10" s="14">
        <f>G9/$E$9</f>
        <v>0.13325580409447862</v>
      </c>
      <c r="H10" s="14">
        <f>H9/$E$9</f>
        <v>0.05137973220144258</v>
      </c>
      <c r="I10" s="14">
        <f>I9/$E$9</f>
        <v>0.03801245864628549</v>
      </c>
      <c r="J10" s="14">
        <f>J9/$E$9</f>
        <v>0.02046211428790301</v>
      </c>
      <c r="K10" s="15">
        <f>K9/$E$9</f>
        <v>0</v>
      </c>
    </row>
    <row r="11" spans="2:11" ht="12.75">
      <c r="B11" s="8"/>
      <c r="C11" s="1">
        <v>2004</v>
      </c>
      <c r="E11" s="25">
        <v>111067675</v>
      </c>
      <c r="F11" s="10">
        <f>E11-(G11+H11+I11+J11+K11)</f>
        <v>64196006</v>
      </c>
      <c r="G11" s="11">
        <v>12057910</v>
      </c>
      <c r="H11" s="11">
        <v>5919921</v>
      </c>
      <c r="I11" s="11">
        <v>4400339</v>
      </c>
      <c r="J11" s="11">
        <v>3487499</v>
      </c>
      <c r="K11" s="12">
        <v>21006000</v>
      </c>
    </row>
    <row r="12" spans="2:11" ht="12.75">
      <c r="B12" s="8"/>
      <c r="C12" s="1" t="s">
        <v>9</v>
      </c>
      <c r="E12" s="25"/>
      <c r="F12" s="13">
        <f>F11/E11</f>
        <v>0.577990004742604</v>
      </c>
      <c r="G12" s="14">
        <f>G11/$E$11</f>
        <v>0.10856363023715046</v>
      </c>
      <c r="H12" s="14">
        <f>H11/$E$11</f>
        <v>0.05330012535150304</v>
      </c>
      <c r="I12" s="14">
        <f>I11/$E$11</f>
        <v>0.039618538877310615</v>
      </c>
      <c r="J12" s="14">
        <f>J11/$E$11</f>
        <v>0.031399765953505375</v>
      </c>
      <c r="K12" s="15">
        <f>K11/$E$11</f>
        <v>0.1891279348379265</v>
      </c>
    </row>
    <row r="13" spans="2:11" ht="12.75">
      <c r="B13" s="8"/>
      <c r="C13" s="1">
        <v>2006</v>
      </c>
      <c r="E13" s="25">
        <v>82872738</v>
      </c>
      <c r="F13" s="10">
        <f>E13-(G13+H13+I13+J13+K13)</f>
        <v>59869984</v>
      </c>
      <c r="G13" s="11">
        <v>9514877</v>
      </c>
      <c r="H13" s="11">
        <v>4702140</v>
      </c>
      <c r="I13" s="11">
        <v>1854515</v>
      </c>
      <c r="J13" s="11">
        <v>1275322</v>
      </c>
      <c r="K13" s="12">
        <v>5655900</v>
      </c>
    </row>
    <row r="14" spans="2:11" ht="12.75">
      <c r="B14" s="8"/>
      <c r="C14" s="1" t="s">
        <v>9</v>
      </c>
      <c r="E14" s="25"/>
      <c r="F14" s="13">
        <f>F13/E13</f>
        <v>0.7224327981054518</v>
      </c>
      <c r="G14" s="14">
        <f>G13/$E$13</f>
        <v>0.11481311260646414</v>
      </c>
      <c r="H14" s="14">
        <f>H13/$E$13</f>
        <v>0.05673928620531398</v>
      </c>
      <c r="I14" s="14">
        <f>I13/$E$13</f>
        <v>0.022377865686059508</v>
      </c>
      <c r="J14" s="14">
        <f>J13/$E$13</f>
        <v>0.015388920781162075</v>
      </c>
      <c r="K14" s="15">
        <f>K13/$E$13</f>
        <v>0.06824801661554852</v>
      </c>
    </row>
    <row r="15" spans="2:11" ht="12.75">
      <c r="B15" s="8"/>
      <c r="C15" s="1">
        <v>2008</v>
      </c>
      <c r="E15" s="25">
        <v>82151299</v>
      </c>
      <c r="F15" s="10">
        <f>E15-(G15+H15+I15+J15+K15)</f>
        <v>50512497</v>
      </c>
      <c r="G15" s="11">
        <v>8341424</v>
      </c>
      <c r="H15" s="11">
        <v>5704613</v>
      </c>
      <c r="I15" s="11">
        <v>3353232</v>
      </c>
      <c r="J15" s="11">
        <v>2188200</v>
      </c>
      <c r="K15" s="12">
        <v>12051333</v>
      </c>
    </row>
    <row r="16" spans="2:11" ht="12.75">
      <c r="B16" s="8"/>
      <c r="C16" s="1" t="s">
        <v>9</v>
      </c>
      <c r="E16" s="25"/>
      <c r="F16" s="13">
        <f>F15/E15</f>
        <v>0.6148715554698654</v>
      </c>
      <c r="G16" s="14">
        <f>G15/$E$13</f>
        <v>0.10065341391278758</v>
      </c>
      <c r="H16" s="14">
        <f>H15/$E$13</f>
        <v>0.0688358214977765</v>
      </c>
      <c r="I16" s="14">
        <f>I15/$E$13</f>
        <v>0.040462425653174386</v>
      </c>
      <c r="J16" s="14">
        <f>J15/$E$13</f>
        <v>0.02640434059268079</v>
      </c>
      <c r="K16" s="15">
        <f>K15/$E$13</f>
        <v>0.1454197519092467</v>
      </c>
    </row>
    <row r="17" spans="2:11" ht="12.75">
      <c r="B17" s="8" t="s">
        <v>10</v>
      </c>
      <c r="C17" s="1"/>
      <c r="E17" s="25"/>
      <c r="G17" s="16"/>
      <c r="H17" s="10"/>
      <c r="I17" s="10"/>
      <c r="J17" s="16"/>
      <c r="K17" s="17"/>
    </row>
    <row r="18" spans="2:11" ht="12.75">
      <c r="B18" s="8"/>
      <c r="C18" s="1">
        <v>2000</v>
      </c>
      <c r="E18" s="25">
        <v>87852414</v>
      </c>
      <c r="F18" s="10">
        <f>E18-(G18+H18+I18+J18+K18)</f>
        <v>58743300</v>
      </c>
      <c r="G18" s="11">
        <v>11497032</v>
      </c>
      <c r="H18" s="11">
        <v>3681525</v>
      </c>
      <c r="I18" s="11">
        <v>3728749</v>
      </c>
      <c r="J18" s="11">
        <v>10201808</v>
      </c>
      <c r="K18" s="12">
        <v>0</v>
      </c>
    </row>
    <row r="19" spans="2:11" ht="12.75">
      <c r="B19" s="8"/>
      <c r="C19" s="1" t="s">
        <v>9</v>
      </c>
      <c r="E19" s="25"/>
      <c r="F19" s="13">
        <f>F18/E18</f>
        <v>0.6686589169877563</v>
      </c>
      <c r="G19" s="14">
        <f>G18/$E$18</f>
        <v>0.13086757069646374</v>
      </c>
      <c r="H19" s="14">
        <f>H18/$E$18</f>
        <v>0.04190579213907543</v>
      </c>
      <c r="I19" s="14">
        <f>I18/$E$18</f>
        <v>0.04244333001481325</v>
      </c>
      <c r="J19" s="14">
        <f>J18/$E$18</f>
        <v>0.11612439016189129</v>
      </c>
      <c r="K19" s="15">
        <f>K18/$E$18</f>
        <v>0</v>
      </c>
    </row>
    <row r="20" spans="2:11" ht="12.75">
      <c r="B20" s="8"/>
      <c r="C20" s="1">
        <v>2002</v>
      </c>
      <c r="E20" s="25">
        <v>110259478</v>
      </c>
      <c r="F20" s="10">
        <f>E20-(G20+H20+I20+J20+K20)</f>
        <v>81906300</v>
      </c>
      <c r="G20" s="11">
        <v>17374857</v>
      </c>
      <c r="H20" s="11">
        <v>3324042</v>
      </c>
      <c r="I20" s="11">
        <v>1288572</v>
      </c>
      <c r="J20" s="11">
        <v>6365707</v>
      </c>
      <c r="K20" s="12">
        <v>0</v>
      </c>
    </row>
    <row r="21" spans="2:11" ht="12.75">
      <c r="B21" s="8"/>
      <c r="C21" s="1" t="s">
        <v>9</v>
      </c>
      <c r="E21" s="25"/>
      <c r="F21" s="13">
        <f>F20/E20</f>
        <v>0.7428504241603611</v>
      </c>
      <c r="G21" s="14">
        <f>G20/$E$20</f>
        <v>0.15758152782112755</v>
      </c>
      <c r="H21" s="14">
        <f>H20/$E$20</f>
        <v>0.03014744909276643</v>
      </c>
      <c r="I21" s="14">
        <f>I20/$E$20</f>
        <v>0.011686723203968007</v>
      </c>
      <c r="J21" s="14">
        <f>J20/$E$20</f>
        <v>0.057733875721776955</v>
      </c>
      <c r="K21" s="15">
        <f>K20/$E$20</f>
        <v>0</v>
      </c>
    </row>
    <row r="22" spans="2:11" ht="12.75">
      <c r="B22" s="8"/>
      <c r="C22" s="1">
        <v>2004</v>
      </c>
      <c r="E22" s="25">
        <v>212745724</v>
      </c>
      <c r="F22" s="10">
        <f>E22-(G22+H22+I22+J22+K22)</f>
        <v>117646616</v>
      </c>
      <c r="G22" s="11">
        <v>28576291</v>
      </c>
      <c r="H22" s="11">
        <v>8364352</v>
      </c>
      <c r="I22" s="11">
        <v>3877717</v>
      </c>
      <c r="J22" s="11">
        <v>10795801</v>
      </c>
      <c r="K22" s="12">
        <v>43484947</v>
      </c>
    </row>
    <row r="23" spans="2:11" ht="12.75">
      <c r="B23" s="8"/>
      <c r="C23" s="1" t="s">
        <v>9</v>
      </c>
      <c r="E23" s="25"/>
      <c r="F23" s="13">
        <f>F22/E22</f>
        <v>0.5529916831606919</v>
      </c>
      <c r="G23" s="14">
        <f>G22/$E$22</f>
        <v>0.1343213412834563</v>
      </c>
      <c r="H23" s="14">
        <f>H22/$E$22</f>
        <v>0.039316193259893675</v>
      </c>
      <c r="I23" s="14">
        <f>I22/$E$22</f>
        <v>0.01822700323697223</v>
      </c>
      <c r="J23" s="14">
        <f>J22/$E$22</f>
        <v>0.05074509041601231</v>
      </c>
      <c r="K23" s="15">
        <f>K22/$E$22</f>
        <v>0.2043986886429736</v>
      </c>
    </row>
    <row r="24" spans="2:11" ht="12.75">
      <c r="B24" s="8"/>
      <c r="C24" s="1">
        <v>2006</v>
      </c>
      <c r="E24" s="25">
        <v>158911478</v>
      </c>
      <c r="F24" s="10">
        <f>E24-(G24+H24+I24+J24+K24)</f>
        <v>99203587</v>
      </c>
      <c r="G24" s="11">
        <v>22245491</v>
      </c>
      <c r="H24" s="11">
        <v>5012345</v>
      </c>
      <c r="I24" s="11">
        <v>1441525</v>
      </c>
      <c r="J24" s="11">
        <v>4980900</v>
      </c>
      <c r="K24" s="12">
        <v>26027630</v>
      </c>
    </row>
    <row r="25" spans="2:11" ht="12.75">
      <c r="B25" s="8"/>
      <c r="C25" s="1" t="s">
        <v>9</v>
      </c>
      <c r="E25" s="24"/>
      <c r="F25" s="13">
        <f>F24/E24</f>
        <v>0.6242694879472457</v>
      </c>
      <c r="G25" s="14">
        <f>G24/$E$24</f>
        <v>0.13998668491397456</v>
      </c>
      <c r="H25" s="14">
        <f>H24/$E$24</f>
        <v>0.03154174300738679</v>
      </c>
      <c r="I25" s="14">
        <f>I24/$E$24</f>
        <v>0.009071245313066688</v>
      </c>
      <c r="J25" s="14">
        <f>J24/$E$24</f>
        <v>0.0313438655450678</v>
      </c>
      <c r="K25" s="15">
        <f>K24/$E$24</f>
        <v>0.16378697327325847</v>
      </c>
    </row>
    <row r="26" spans="2:11" ht="12.75">
      <c r="B26" s="8"/>
      <c r="C26" s="1">
        <v>2008</v>
      </c>
      <c r="E26" s="25">
        <v>157544456</v>
      </c>
      <c r="F26" s="10">
        <f>E26-(G26+H26+I26+J26+K26)</f>
        <v>100129603</v>
      </c>
      <c r="G26" s="10">
        <v>23313446</v>
      </c>
      <c r="H26" s="10">
        <v>5915912</v>
      </c>
      <c r="I26" s="10">
        <v>1722023</v>
      </c>
      <c r="J26" s="10">
        <v>5066666</v>
      </c>
      <c r="K26" s="10">
        <v>21396806</v>
      </c>
    </row>
    <row r="27" spans="1:11" ht="12.75">
      <c r="A27" s="21"/>
      <c r="B27" s="28"/>
      <c r="C27" s="6" t="s">
        <v>9</v>
      </c>
      <c r="D27" s="21"/>
      <c r="E27" s="26"/>
      <c r="F27" s="29">
        <f>F26/E26</f>
        <v>0.6355641165817983</v>
      </c>
      <c r="G27" s="30">
        <f>G26/$E$26</f>
        <v>0.14798011045212534</v>
      </c>
      <c r="H27" s="30">
        <f>H26/$E$26</f>
        <v>0.03755074694599218</v>
      </c>
      <c r="I27" s="30">
        <f>I26/$E$26</f>
        <v>0.010930394148557027</v>
      </c>
      <c r="J27" s="30">
        <f>J26/$E$26</f>
        <v>0.032160230379671376</v>
      </c>
      <c r="K27" s="30">
        <f>K26/$E$26</f>
        <v>0.13581440149185572</v>
      </c>
    </row>
    <row r="28" spans="5:11" ht="12.75">
      <c r="E28" s="22" t="s">
        <v>0</v>
      </c>
      <c r="F28" s="3" t="s">
        <v>1</v>
      </c>
      <c r="G28" s="1"/>
      <c r="H28" s="1"/>
      <c r="I28" s="1"/>
      <c r="J28" s="1"/>
      <c r="K28" s="4" t="s">
        <v>2</v>
      </c>
    </row>
    <row r="29" spans="5:11" ht="12.75">
      <c r="E29" s="23" t="s">
        <v>3</v>
      </c>
      <c r="F29" s="5">
        <v>200</v>
      </c>
      <c r="G29" s="6" t="s">
        <v>4</v>
      </c>
      <c r="H29" s="6" t="s">
        <v>5</v>
      </c>
      <c r="I29" s="6" t="s">
        <v>6</v>
      </c>
      <c r="J29" s="6" t="s">
        <v>7</v>
      </c>
      <c r="K29" s="7">
        <v>20000</v>
      </c>
    </row>
    <row r="30" spans="2:11" ht="12.75">
      <c r="B30" s="8" t="s">
        <v>12</v>
      </c>
      <c r="C30" s="1"/>
      <c r="E30" s="24"/>
      <c r="K30" s="9"/>
    </row>
    <row r="31" spans="2:11" ht="12.75">
      <c r="B31" s="8"/>
      <c r="C31" s="1">
        <v>2000</v>
      </c>
      <c r="E31" s="27">
        <v>13166077</v>
      </c>
      <c r="F31" s="10">
        <f>E31-(G31+H31+I31+J31+K31)</f>
        <v>6252338</v>
      </c>
      <c r="G31" s="10">
        <v>1083910</v>
      </c>
      <c r="H31" s="10">
        <v>1970315</v>
      </c>
      <c r="I31" s="10">
        <v>1999789</v>
      </c>
      <c r="J31" s="10">
        <v>1859725</v>
      </c>
      <c r="K31" s="17">
        <v>0</v>
      </c>
    </row>
    <row r="32" spans="2:11" ht="12.75">
      <c r="B32" s="8"/>
      <c r="C32" s="1" t="s">
        <v>9</v>
      </c>
      <c r="E32" s="25"/>
      <c r="F32" s="13">
        <f>F31/E31</f>
        <v>0.47488238144133593</v>
      </c>
      <c r="G32" s="14">
        <f>G31/$E$31</f>
        <v>0.0823259654337431</v>
      </c>
      <c r="H32" s="14">
        <f>H31/$E$31</f>
        <v>0.14965087930140467</v>
      </c>
      <c r="I32" s="14">
        <f>I31/$E$31</f>
        <v>0.15188951120367897</v>
      </c>
      <c r="J32" s="14">
        <f>J31/$E$31</f>
        <v>0.14125126261983734</v>
      </c>
      <c r="K32" s="14">
        <f>K31/$E$31</f>
        <v>0</v>
      </c>
    </row>
    <row r="33" spans="2:11" ht="12.75">
      <c r="B33" s="8"/>
      <c r="C33" s="1">
        <v>2002</v>
      </c>
      <c r="E33" s="27">
        <v>13339914</v>
      </c>
      <c r="F33" s="10">
        <f>E33-(G33+H33+I33+J33+K33)</f>
        <v>5907387</v>
      </c>
      <c r="G33" s="10">
        <v>1449308</v>
      </c>
      <c r="H33" s="10">
        <v>1661620</v>
      </c>
      <c r="I33" s="10">
        <v>1953598</v>
      </c>
      <c r="J33" s="10">
        <v>2368001</v>
      </c>
      <c r="K33" s="17">
        <v>0</v>
      </c>
    </row>
    <row r="34" spans="2:11" ht="12.75">
      <c r="B34" s="8"/>
      <c r="C34" s="1" t="s">
        <v>9</v>
      </c>
      <c r="E34" s="24"/>
      <c r="F34" s="13">
        <f>F33/$E$33</f>
        <v>0.44283546355696146</v>
      </c>
      <c r="G34" s="13">
        <f>G33/$E$33</f>
        <v>0.10864447851762762</v>
      </c>
      <c r="H34" s="13">
        <f>H33/$E$33</f>
        <v>0.1245600234004507</v>
      </c>
      <c r="I34" s="13">
        <f>I33/$E$33</f>
        <v>0.14644757080143095</v>
      </c>
      <c r="J34" s="13">
        <f>J33/$E$33</f>
        <v>0.17751246372352925</v>
      </c>
      <c r="K34" s="13">
        <f>K33/$E$33</f>
        <v>0</v>
      </c>
    </row>
    <row r="35" spans="2:11" ht="12.75">
      <c r="B35" s="8"/>
      <c r="C35" s="1">
        <v>2004</v>
      </c>
      <c r="E35" s="27">
        <v>36486530</v>
      </c>
      <c r="F35" s="10">
        <f>E35-(G35+H35+I35+J35+K35)</f>
        <v>12877801</v>
      </c>
      <c r="G35" s="10">
        <v>4215517</v>
      </c>
      <c r="H35" s="10">
        <v>3446417</v>
      </c>
      <c r="I35" s="10">
        <v>3023554</v>
      </c>
      <c r="J35" s="10">
        <v>3167641</v>
      </c>
      <c r="K35" s="17">
        <v>9755600</v>
      </c>
    </row>
    <row r="36" spans="2:11" ht="12.75">
      <c r="B36" s="8"/>
      <c r="C36" s="1" t="s">
        <v>9</v>
      </c>
      <c r="E36" s="25"/>
      <c r="F36" s="13">
        <f>F35/$E$35</f>
        <v>0.3529467175968775</v>
      </c>
      <c r="G36" s="13">
        <f>G35/$E$35</f>
        <v>0.11553625406417108</v>
      </c>
      <c r="H36" s="13">
        <f>H35/$E$35</f>
        <v>0.09445724216580749</v>
      </c>
      <c r="I36" s="13">
        <f>I35/$E$35</f>
        <v>0.08286767746891797</v>
      </c>
      <c r="J36" s="13">
        <f>J35/$E$35</f>
        <v>0.0868167238704256</v>
      </c>
      <c r="K36" s="13">
        <f>K35/$E$35</f>
        <v>0.2673753848338003</v>
      </c>
    </row>
    <row r="37" spans="2:11" ht="12.75">
      <c r="B37" s="8"/>
      <c r="C37" s="1">
        <v>2006</v>
      </c>
      <c r="E37" s="27">
        <v>56477866</v>
      </c>
      <c r="F37" s="10">
        <f>E37-(G37+H37+I37+J37+K37)</f>
        <v>15726979</v>
      </c>
      <c r="G37" s="11">
        <v>5978786</v>
      </c>
      <c r="H37" s="11">
        <v>6671206</v>
      </c>
      <c r="I37" s="11">
        <v>5397064</v>
      </c>
      <c r="J37" s="11">
        <v>4350249</v>
      </c>
      <c r="K37" s="12">
        <v>18353582</v>
      </c>
    </row>
    <row r="38" spans="2:11" ht="12.75">
      <c r="B38" s="8"/>
      <c r="C38" s="1" t="s">
        <v>9</v>
      </c>
      <c r="E38" s="25"/>
      <c r="F38" s="13">
        <f>F37/$E$37</f>
        <v>0.27846269899786935</v>
      </c>
      <c r="G38" s="13">
        <f>G37/$E$37</f>
        <v>0.10586069239939058</v>
      </c>
      <c r="H38" s="13">
        <f>H37/$E$37</f>
        <v>0.11812071652990572</v>
      </c>
      <c r="I38" s="13">
        <f>I37/$E$37</f>
        <v>0.09556069274997041</v>
      </c>
      <c r="J38" s="13">
        <f>J37/$E$37</f>
        <v>0.07702573252325079</v>
      </c>
      <c r="K38" s="13">
        <f>K37/$E$37</f>
        <v>0.32496946679961314</v>
      </c>
    </row>
    <row r="39" spans="2:11" ht="12.75">
      <c r="B39" s="8"/>
      <c r="C39" s="1">
        <v>2008</v>
      </c>
      <c r="E39" s="27">
        <v>73588959</v>
      </c>
      <c r="F39" s="10">
        <f>E39-(G39+H39+I39+J39+K39)</f>
        <v>15925474</v>
      </c>
      <c r="G39" s="11">
        <v>6796565</v>
      </c>
      <c r="H39" s="11">
        <v>7708993</v>
      </c>
      <c r="I39" s="11">
        <v>6640514</v>
      </c>
      <c r="J39" s="11">
        <v>5235212</v>
      </c>
      <c r="K39" s="12">
        <v>31282201</v>
      </c>
    </row>
    <row r="40" spans="2:11" ht="12.75">
      <c r="B40" s="8"/>
      <c r="C40" s="1" t="s">
        <v>9</v>
      </c>
      <c r="E40" s="25"/>
      <c r="F40" s="13">
        <f>F39/$E$39</f>
        <v>0.21641118744457305</v>
      </c>
      <c r="G40" s="13">
        <f>G39/$E$39</f>
        <v>0.09235848818027172</v>
      </c>
      <c r="H40" s="13">
        <f>H39/$E$39</f>
        <v>0.1047574677608906</v>
      </c>
      <c r="I40" s="13">
        <f>I39/$E$39</f>
        <v>0.09023791191284551</v>
      </c>
      <c r="J40" s="13">
        <f>J39/$E$39</f>
        <v>0.07114126998317778</v>
      </c>
      <c r="K40" s="13">
        <f>K39/$E$39</f>
        <v>0.4250936747182414</v>
      </c>
    </row>
    <row r="41" spans="2:11" ht="12.75">
      <c r="B41" s="8" t="s">
        <v>13</v>
      </c>
      <c r="C41" s="1"/>
      <c r="E41" s="25"/>
      <c r="G41" s="16"/>
      <c r="H41" s="10"/>
      <c r="I41" s="10"/>
      <c r="J41" s="16"/>
      <c r="K41" s="17"/>
    </row>
    <row r="42" spans="2:11" ht="12.75">
      <c r="B42" s="8"/>
      <c r="C42" s="1">
        <v>2000</v>
      </c>
      <c r="E42" s="27">
        <v>23333495</v>
      </c>
      <c r="F42" s="10">
        <f>E42-(G42+H42+I42+J42+K42)</f>
        <v>13354075</v>
      </c>
      <c r="G42" s="10">
        <v>4474671</v>
      </c>
      <c r="H42" s="10">
        <v>3372537</v>
      </c>
      <c r="I42" s="10">
        <v>1680968</v>
      </c>
      <c r="J42" s="10">
        <v>451244</v>
      </c>
      <c r="K42" s="17">
        <v>0</v>
      </c>
    </row>
    <row r="43" spans="2:11" ht="12.75">
      <c r="B43" s="8"/>
      <c r="C43" s="1" t="s">
        <v>9</v>
      </c>
      <c r="E43" s="25"/>
      <c r="F43" s="13">
        <f>F42/E42</f>
        <v>0.5723135346847954</v>
      </c>
      <c r="G43" s="14">
        <f>G42/$E$42</f>
        <v>0.19177028559159268</v>
      </c>
      <c r="H43" s="14">
        <f>H42/$E$42</f>
        <v>0.14453629856993133</v>
      </c>
      <c r="I43" s="14">
        <f>I42/$E$42</f>
        <v>0.07204098657316446</v>
      </c>
      <c r="J43" s="14">
        <f>J42/$E$42</f>
        <v>0.01933889458051612</v>
      </c>
      <c r="K43" s="15">
        <f>K42/$E$42</f>
        <v>0</v>
      </c>
    </row>
    <row r="44" spans="2:11" ht="12.75">
      <c r="B44" s="8"/>
      <c r="C44" s="1">
        <v>2002</v>
      </c>
      <c r="E44" s="27">
        <v>30992750</v>
      </c>
      <c r="F44" s="10">
        <f>E44-(G44+H44+I44+J44+K44)</f>
        <v>13901879</v>
      </c>
      <c r="G44" s="10">
        <v>5587275</v>
      </c>
      <c r="H44" s="10">
        <v>6620931</v>
      </c>
      <c r="I44" s="10">
        <v>4080615</v>
      </c>
      <c r="J44" s="10">
        <v>802050</v>
      </c>
      <c r="K44" s="17">
        <v>0</v>
      </c>
    </row>
    <row r="45" spans="2:11" ht="12.75">
      <c r="B45" s="8"/>
      <c r="C45" s="1" t="s">
        <v>9</v>
      </c>
      <c r="E45" s="25"/>
      <c r="F45" s="13">
        <f>F44/E44</f>
        <v>0.4485526131111308</v>
      </c>
      <c r="G45" s="14">
        <f>G44/$E$44</f>
        <v>0.18027683893813876</v>
      </c>
      <c r="H45" s="14">
        <f>H44/$E$44</f>
        <v>0.2136283808310008</v>
      </c>
      <c r="I45" s="14">
        <f>I44/$E$44</f>
        <v>0.13166353421364674</v>
      </c>
      <c r="J45" s="14">
        <f>J44/$E$44</f>
        <v>0.025878632906082874</v>
      </c>
      <c r="K45" s="15">
        <f>K44/$E$44</f>
        <v>0</v>
      </c>
    </row>
    <row r="46" spans="2:11" ht="12.75">
      <c r="B46" s="8"/>
      <c r="C46" s="1">
        <v>2004</v>
      </c>
      <c r="E46" s="27">
        <v>42553634</v>
      </c>
      <c r="F46" s="10">
        <f>E46-(G46+H46+I46+J46+K46)</f>
        <v>20725353</v>
      </c>
      <c r="G46" s="10">
        <v>4377313</v>
      </c>
      <c r="H46" s="10">
        <v>6211005</v>
      </c>
      <c r="I46" s="10">
        <v>2674998</v>
      </c>
      <c r="J46" s="10">
        <v>3769965</v>
      </c>
      <c r="K46" s="17">
        <v>4795000</v>
      </c>
    </row>
    <row r="47" spans="2:11" ht="12.75">
      <c r="B47" s="8"/>
      <c r="C47" s="1" t="s">
        <v>9</v>
      </c>
      <c r="E47" s="25"/>
      <c r="F47" s="13">
        <f>F46/E46</f>
        <v>0.4870407307634408</v>
      </c>
      <c r="G47" s="14">
        <f>G46/$E$46</f>
        <v>0.10286578579869347</v>
      </c>
      <c r="H47" s="14">
        <f>H46/$E$46</f>
        <v>0.1459570996921203</v>
      </c>
      <c r="I47" s="14">
        <f>I46/$E$46</f>
        <v>0.06286179930014908</v>
      </c>
      <c r="J47" s="14">
        <f>J46/$E$46</f>
        <v>0.08859325621872859</v>
      </c>
      <c r="K47" s="15">
        <f>K46/$E$46</f>
        <v>0.11268132822686777</v>
      </c>
    </row>
    <row r="48" spans="2:11" ht="12.75">
      <c r="B48" s="8"/>
      <c r="C48" s="1">
        <v>2006</v>
      </c>
      <c r="E48" s="25">
        <v>50009332</v>
      </c>
      <c r="F48" s="11">
        <f>E48-(G48+H48+I48+J48+K48)</f>
        <v>20845154</v>
      </c>
      <c r="G48" s="11">
        <v>5058806</v>
      </c>
      <c r="H48" s="11">
        <v>6328013</v>
      </c>
      <c r="I48" s="11">
        <v>2337459</v>
      </c>
      <c r="J48" s="11">
        <v>3773550</v>
      </c>
      <c r="K48" s="12">
        <v>11666350</v>
      </c>
    </row>
    <row r="49" spans="2:11" ht="12.75">
      <c r="B49" s="8"/>
      <c r="C49" s="1" t="s">
        <v>9</v>
      </c>
      <c r="E49" s="24"/>
      <c r="F49" s="13">
        <f>F48/E48</f>
        <v>0.4168252837290448</v>
      </c>
      <c r="G49" s="14">
        <f>G48/$E$48</f>
        <v>0.10115724001272403</v>
      </c>
      <c r="H49" s="14">
        <f>H48/$E$48</f>
        <v>0.12653664320091298</v>
      </c>
      <c r="I49" s="14">
        <f>I48/$E$48</f>
        <v>0.046740456361224744</v>
      </c>
      <c r="J49" s="14">
        <f>J48/$E$48</f>
        <v>0.07545691672106318</v>
      </c>
      <c r="K49" s="14">
        <f>K48/$E$48</f>
        <v>0.23328345997503025</v>
      </c>
    </row>
    <row r="50" spans="2:11" ht="12.75">
      <c r="B50" s="8"/>
      <c r="C50" s="1">
        <v>2008</v>
      </c>
      <c r="E50" s="27">
        <v>47211595</v>
      </c>
      <c r="F50" s="10">
        <f>E50-(G50+H50+I50+J50+K50)</f>
        <v>20200658</v>
      </c>
      <c r="G50" s="11">
        <v>4802397</v>
      </c>
      <c r="H50" s="11">
        <v>3478740</v>
      </c>
      <c r="I50" s="11">
        <v>1889825</v>
      </c>
      <c r="J50" s="11">
        <v>2886475</v>
      </c>
      <c r="K50" s="12">
        <v>13953500</v>
      </c>
    </row>
    <row r="51" spans="1:11" ht="12.75">
      <c r="A51" s="21"/>
      <c r="B51" s="28"/>
      <c r="C51" s="6" t="s">
        <v>9</v>
      </c>
      <c r="D51" s="21"/>
      <c r="E51" s="31"/>
      <c r="F51" s="29">
        <f>F50/$E$50</f>
        <v>0.42787493199498977</v>
      </c>
      <c r="G51" s="29">
        <f>G50/$E$50</f>
        <v>0.10172071077030971</v>
      </c>
      <c r="H51" s="29">
        <f>H50/$E$50</f>
        <v>0.07368401766557559</v>
      </c>
      <c r="I51" s="29">
        <f>I50/$E$50</f>
        <v>0.040028831900299065</v>
      </c>
      <c r="J51" s="29">
        <f>J50/$E$50</f>
        <v>0.06113911211853783</v>
      </c>
      <c r="K51" s="29">
        <f>K50/$E$50</f>
        <v>0.295552395550288</v>
      </c>
    </row>
    <row r="52" spans="5:11" ht="12.75">
      <c r="E52" s="22" t="s">
        <v>0</v>
      </c>
      <c r="F52" s="3" t="s">
        <v>1</v>
      </c>
      <c r="G52" s="1"/>
      <c r="H52" s="1"/>
      <c r="I52" s="1"/>
      <c r="J52" s="1"/>
      <c r="K52" s="4" t="s">
        <v>2</v>
      </c>
    </row>
    <row r="53" spans="5:11" ht="12.75">
      <c r="E53" s="23" t="s">
        <v>3</v>
      </c>
      <c r="F53" s="5">
        <v>200</v>
      </c>
      <c r="G53" s="6" t="s">
        <v>4</v>
      </c>
      <c r="H53" s="6" t="s">
        <v>5</v>
      </c>
      <c r="I53" s="6" t="s">
        <v>6</v>
      </c>
      <c r="J53" s="6" t="s">
        <v>7</v>
      </c>
      <c r="K53" s="7">
        <v>20000</v>
      </c>
    </row>
    <row r="54" spans="2:11" ht="12.75">
      <c r="B54" s="8" t="s">
        <v>14</v>
      </c>
      <c r="C54" s="1"/>
      <c r="E54" s="24"/>
      <c r="K54" s="9"/>
    </row>
    <row r="55" spans="2:11" ht="12.75">
      <c r="B55" s="8"/>
      <c r="C55" s="1">
        <v>2000</v>
      </c>
      <c r="E55" s="27">
        <f>9493913+5766286</f>
        <v>15260199</v>
      </c>
      <c r="F55" s="10">
        <f>E55-(G55+H55+I55+J55+K55)</f>
        <v>7878487</v>
      </c>
      <c r="G55" s="10">
        <v>1925023</v>
      </c>
      <c r="H55" s="10">
        <v>2677189</v>
      </c>
      <c r="I55" s="10">
        <v>1406000</v>
      </c>
      <c r="J55" s="10">
        <v>1373500</v>
      </c>
      <c r="K55" s="17">
        <v>0</v>
      </c>
    </row>
    <row r="56" spans="2:11" ht="12.75">
      <c r="B56" s="8"/>
      <c r="C56" s="1" t="s">
        <v>9</v>
      </c>
      <c r="E56" s="25"/>
      <c r="F56" s="13">
        <f>F55/E55</f>
        <v>0.5162768191948218</v>
      </c>
      <c r="G56" s="14">
        <f>G55/$E$55</f>
        <v>0.1261466511675241</v>
      </c>
      <c r="H56" s="14">
        <f>H55/$E$55</f>
        <v>0.17543604772126498</v>
      </c>
      <c r="I56" s="14">
        <f>I55/$E$55</f>
        <v>0.09213510256321035</v>
      </c>
      <c r="J56" s="14">
        <f>J55/$E$55</f>
        <v>0.09000537935317882</v>
      </c>
      <c r="K56" s="15">
        <f>K55/$E$55</f>
        <v>0</v>
      </c>
    </row>
    <row r="57" spans="2:11" ht="12.75">
      <c r="B57" s="8"/>
      <c r="C57" s="1">
        <v>2002</v>
      </c>
      <c r="E57" s="27">
        <v>14671859</v>
      </c>
      <c r="F57" s="10">
        <f>E57-(G57+H57+I57+J57+K57)</f>
        <v>8680550</v>
      </c>
      <c r="G57" s="10">
        <v>1533898</v>
      </c>
      <c r="H57" s="10">
        <v>1939657</v>
      </c>
      <c r="I57" s="10">
        <v>1424223</v>
      </c>
      <c r="J57" s="10">
        <v>1093531</v>
      </c>
      <c r="K57" s="17">
        <v>0</v>
      </c>
    </row>
    <row r="58" spans="2:11" ht="12.75">
      <c r="B58" s="8"/>
      <c r="C58" s="1" t="s">
        <v>9</v>
      </c>
      <c r="E58" s="24"/>
      <c r="F58" s="13">
        <f>F57/$E$57</f>
        <v>0.5916462256078115</v>
      </c>
      <c r="G58" s="13">
        <f>G57/$E$57</f>
        <v>0.10454694255172436</v>
      </c>
      <c r="H58" s="13">
        <f>H57/$E$57</f>
        <v>0.13220253820596287</v>
      </c>
      <c r="I58" s="13">
        <f>I57/$E$57</f>
        <v>0.09707174803138444</v>
      </c>
      <c r="J58" s="13">
        <f>J57/$E$57</f>
        <v>0.07453254560311683</v>
      </c>
      <c r="K58" s="19">
        <f>K57/$E$57</f>
        <v>0</v>
      </c>
    </row>
    <row r="59" spans="2:11" ht="12.75">
      <c r="B59" s="8"/>
      <c r="C59" s="1">
        <v>2004</v>
      </c>
      <c r="E59" s="27">
        <v>35941991</v>
      </c>
      <c r="F59" s="10">
        <f>E59-(G59+H59+I59+J59+K59)</f>
        <v>19625999</v>
      </c>
      <c r="G59" s="10">
        <v>3375703</v>
      </c>
      <c r="H59" s="10">
        <v>3228177</v>
      </c>
      <c r="I59" s="10">
        <v>2139146</v>
      </c>
      <c r="J59" s="10">
        <v>2292466</v>
      </c>
      <c r="K59" s="17">
        <v>5280500</v>
      </c>
    </row>
    <row r="60" spans="2:11" ht="12.75">
      <c r="B60" s="8"/>
      <c r="C60" s="1" t="s">
        <v>9</v>
      </c>
      <c r="E60" s="25"/>
      <c r="F60" s="13">
        <f>F59/$E$59</f>
        <v>0.5460465170112585</v>
      </c>
      <c r="G60" s="13">
        <f>G59/$E$59</f>
        <v>0.09392086821233693</v>
      </c>
      <c r="H60" s="13">
        <f>H59/$E$59</f>
        <v>0.0898163098421565</v>
      </c>
      <c r="I60" s="13">
        <f>I59/$E$59</f>
        <v>0.05951662499720731</v>
      </c>
      <c r="J60" s="13">
        <f>J59/$E$59</f>
        <v>0.06378238757001525</v>
      </c>
      <c r="K60" s="19">
        <f>K59/$E$59</f>
        <v>0.14691729236702553</v>
      </c>
    </row>
    <row r="61" spans="2:11" ht="12.75">
      <c r="B61" s="8"/>
      <c r="C61" s="1">
        <v>2006</v>
      </c>
      <c r="E61" s="27">
        <v>49968992</v>
      </c>
      <c r="F61" s="10">
        <f>E61-(G61+H61+I61+J61+K61)</f>
        <v>23755694</v>
      </c>
      <c r="G61" s="11">
        <v>3327545</v>
      </c>
      <c r="H61" s="11">
        <v>4060392</v>
      </c>
      <c r="I61" s="11">
        <v>3935979</v>
      </c>
      <c r="J61" s="11">
        <v>2996950</v>
      </c>
      <c r="K61" s="12">
        <v>11892432</v>
      </c>
    </row>
    <row r="62" spans="2:11" ht="12.75">
      <c r="B62" s="8"/>
      <c r="C62" s="1" t="s">
        <v>9</v>
      </c>
      <c r="E62" s="25"/>
      <c r="F62" s="13">
        <f>F61/$E$61</f>
        <v>0.475408709465262</v>
      </c>
      <c r="G62" s="13">
        <f>G61/$E$61</f>
        <v>0.06659219781739843</v>
      </c>
      <c r="H62" s="13">
        <f>H61/$E$61</f>
        <v>0.08125823310584292</v>
      </c>
      <c r="I62" s="13">
        <f>I61/$E$61</f>
        <v>0.0787684290289466</v>
      </c>
      <c r="J62" s="13">
        <f>J61/$E$61</f>
        <v>0.059976194836990106</v>
      </c>
      <c r="K62" s="19">
        <f>K61/$E$61</f>
        <v>0.23799623574555998</v>
      </c>
    </row>
    <row r="63" spans="2:11" ht="12.75">
      <c r="B63" s="8"/>
      <c r="C63" s="1">
        <v>2008</v>
      </c>
      <c r="E63" s="25">
        <v>67933613</v>
      </c>
      <c r="F63" s="10">
        <f>E63-(G63+H63+I63+J63+K63)</f>
        <v>24226899</v>
      </c>
      <c r="G63" s="11">
        <v>6033680</v>
      </c>
      <c r="H63" s="11">
        <v>6564444</v>
      </c>
      <c r="I63" s="11">
        <v>5228723</v>
      </c>
      <c r="J63" s="11">
        <v>5607333</v>
      </c>
      <c r="K63" s="12">
        <v>20272534</v>
      </c>
    </row>
    <row r="64" spans="2:11" ht="12.75">
      <c r="B64" s="8"/>
      <c r="C64" s="1" t="s">
        <v>9</v>
      </c>
      <c r="E64" s="25"/>
      <c r="F64" s="13">
        <f>F63/$E$63</f>
        <v>0.35662609318306093</v>
      </c>
      <c r="G64" s="13">
        <f>G63/$E$63</f>
        <v>0.0888172987354581</v>
      </c>
      <c r="H64" s="13">
        <f>H63/$E$63</f>
        <v>0.0966302793287323</v>
      </c>
      <c r="I64" s="13">
        <f>I63/$E$63</f>
        <v>0.07696812769254596</v>
      </c>
      <c r="J64" s="13">
        <f>J63/$E$63</f>
        <v>0.08254136284492922</v>
      </c>
      <c r="K64" s="19">
        <f>K63/$E$63</f>
        <v>0.2984168382152735</v>
      </c>
    </row>
    <row r="65" spans="2:11" ht="12.75">
      <c r="B65" s="8" t="s">
        <v>15</v>
      </c>
      <c r="C65" s="1"/>
      <c r="E65" s="25"/>
      <c r="G65" s="16"/>
      <c r="H65" s="10"/>
      <c r="I65" s="10"/>
      <c r="J65" s="16"/>
      <c r="K65" s="17"/>
    </row>
    <row r="66" spans="2:11" ht="12.75">
      <c r="B66" s="8"/>
      <c r="C66" s="1">
        <v>2000</v>
      </c>
      <c r="E66" s="27">
        <v>42339582</v>
      </c>
      <c r="F66" s="10">
        <f>E66-(G66+H66+I66+J66+K66)</f>
        <v>28445379</v>
      </c>
      <c r="G66" s="10">
        <v>10874914</v>
      </c>
      <c r="H66" s="10">
        <v>1803129</v>
      </c>
      <c r="I66" s="10">
        <v>963410</v>
      </c>
      <c r="J66" s="10">
        <v>252750</v>
      </c>
      <c r="K66" s="17">
        <v>0</v>
      </c>
    </row>
    <row r="67" spans="2:11" ht="12.75">
      <c r="B67" s="8"/>
      <c r="C67" s="1" t="s">
        <v>9</v>
      </c>
      <c r="E67" s="25"/>
      <c r="F67" s="13">
        <f>F66/E66</f>
        <v>0.6718389189576789</v>
      </c>
      <c r="G67" s="14">
        <f>G66/$E$66</f>
        <v>0.25684981963213527</v>
      </c>
      <c r="H67" s="14">
        <f>H66/$E$66</f>
        <v>0.04258731226963932</v>
      </c>
      <c r="I67" s="14">
        <f>I66/$E$66</f>
        <v>0.02275435784888004</v>
      </c>
      <c r="J67" s="14">
        <f>J66/$E$66</f>
        <v>0.005969591291666508</v>
      </c>
      <c r="K67" s="15">
        <f>K66/$E$66</f>
        <v>0</v>
      </c>
    </row>
    <row r="68" spans="2:11" ht="12.75">
      <c r="B68" s="8"/>
      <c r="C68" s="1">
        <v>2002</v>
      </c>
      <c r="E68" s="27">
        <v>51273286</v>
      </c>
      <c r="F68" s="10">
        <f>E68-(G68+H68+I68+J68+K68)</f>
        <v>31945907</v>
      </c>
      <c r="G68" s="10">
        <v>14994038</v>
      </c>
      <c r="H68" s="10">
        <v>2808641</v>
      </c>
      <c r="I68" s="10">
        <v>1417200</v>
      </c>
      <c r="J68" s="10">
        <v>107500</v>
      </c>
      <c r="K68" s="17">
        <v>0</v>
      </c>
    </row>
    <row r="69" spans="2:11" ht="12.75">
      <c r="B69" s="8"/>
      <c r="C69" s="1" t="s">
        <v>9</v>
      </c>
      <c r="E69" s="25"/>
      <c r="F69" s="13">
        <f>F68/E68</f>
        <v>0.6230516803623626</v>
      </c>
      <c r="G69" s="14">
        <f>G68/$E$68</f>
        <v>0.2924337246495183</v>
      </c>
      <c r="H69" s="14">
        <f>H68/$E$68</f>
        <v>0.05477786229655732</v>
      </c>
      <c r="I69" s="14">
        <f>I68/$E$68</f>
        <v>0.027640124332971364</v>
      </c>
      <c r="J69" s="14">
        <f>J68/$E$68</f>
        <v>0.0020966083585904753</v>
      </c>
      <c r="K69" s="15">
        <f>K68/$E$68</f>
        <v>0</v>
      </c>
    </row>
    <row r="70" spans="2:11" ht="12.75">
      <c r="B70" s="8"/>
      <c r="C70" s="1">
        <v>2004</v>
      </c>
      <c r="E70" s="27">
        <v>102660910</v>
      </c>
      <c r="F70" s="10">
        <f>E70-(G70+H70+I70+J70+K70)</f>
        <v>42147206</v>
      </c>
      <c r="G70" s="10">
        <v>35926808</v>
      </c>
      <c r="H70" s="10">
        <v>19589299</v>
      </c>
      <c r="I70" s="10">
        <v>1360997</v>
      </c>
      <c r="J70" s="10">
        <v>1143300</v>
      </c>
      <c r="K70" s="17">
        <v>2493300</v>
      </c>
    </row>
    <row r="71" spans="2:11" ht="12.75">
      <c r="B71" s="8"/>
      <c r="C71" s="1" t="s">
        <v>9</v>
      </c>
      <c r="E71" s="25"/>
      <c r="F71" s="13">
        <f>F70/E70</f>
        <v>0.4105477537652842</v>
      </c>
      <c r="G71" s="14">
        <f>G70/$E$70</f>
        <v>0.3499560640948926</v>
      </c>
      <c r="H71" s="14">
        <f>H70/$E$70</f>
        <v>0.1908155596906359</v>
      </c>
      <c r="I71" s="14">
        <f>I70/$E$70</f>
        <v>0.01325720763628532</v>
      </c>
      <c r="J71" s="14">
        <f>J70/$E$70</f>
        <v>0.01113666340966586</v>
      </c>
      <c r="K71" s="15">
        <f>K70/$E$70</f>
        <v>0.024286751403236148</v>
      </c>
    </row>
    <row r="72" spans="2:11" ht="12.75">
      <c r="B72" s="8"/>
      <c r="C72" s="1">
        <v>2006</v>
      </c>
      <c r="E72" s="25">
        <v>84643355</v>
      </c>
      <c r="F72" s="10">
        <f>E72-(G72+H72+I72+J72+K72)</f>
        <v>35945388</v>
      </c>
      <c r="G72" s="11">
        <v>23764872</v>
      </c>
      <c r="H72" s="11">
        <v>14487246</v>
      </c>
      <c r="I72" s="11">
        <v>2819749</v>
      </c>
      <c r="J72" s="11">
        <v>2006800</v>
      </c>
      <c r="K72" s="12">
        <v>5619300</v>
      </c>
    </row>
    <row r="73" spans="2:11" ht="12.75">
      <c r="B73" s="8"/>
      <c r="C73" s="1" t="s">
        <v>9</v>
      </c>
      <c r="E73" s="24"/>
      <c r="F73" s="13">
        <f>F72/E72</f>
        <v>0.42466875279223043</v>
      </c>
      <c r="G73" s="14">
        <f>G72/$E$72</f>
        <v>0.2807647688350728</v>
      </c>
      <c r="H73" s="14">
        <f>H72/$E$72</f>
        <v>0.17115632999188182</v>
      </c>
      <c r="I73" s="14">
        <f>I72/$E$72</f>
        <v>0.033313294351340395</v>
      </c>
      <c r="J73" s="14">
        <f>J72/$E$72</f>
        <v>0.023708890083574782</v>
      </c>
      <c r="K73" s="15">
        <f>K72/$E$72</f>
        <v>0.06638796394589982</v>
      </c>
    </row>
    <row r="74" spans="2:11" ht="12.75">
      <c r="B74" s="8"/>
      <c r="C74" s="1">
        <v>2008</v>
      </c>
      <c r="E74" s="25">
        <v>57519631</v>
      </c>
      <c r="F74" s="10">
        <f>E74-(G74+H74+I74+J74+K74)</f>
        <v>27491698</v>
      </c>
      <c r="G74" s="11">
        <v>13205749</v>
      </c>
      <c r="H74" s="11">
        <v>8284834</v>
      </c>
      <c r="I74" s="11">
        <v>2264867</v>
      </c>
      <c r="J74" s="11">
        <v>1283833</v>
      </c>
      <c r="K74" s="12">
        <v>4988650</v>
      </c>
    </row>
    <row r="75" spans="2:11" ht="12.75">
      <c r="B75" s="8"/>
      <c r="C75" s="1" t="s">
        <v>9</v>
      </c>
      <c r="E75" s="24"/>
      <c r="F75" s="13">
        <f>F74/E74</f>
        <v>0.4779533095405289</v>
      </c>
      <c r="G75" s="14">
        <f>G74/$E$74</f>
        <v>0.22958681706424716</v>
      </c>
      <c r="H75" s="14">
        <f>H74/$E$74</f>
        <v>0.14403489479965545</v>
      </c>
      <c r="I75" s="14">
        <f>I74/$E$74</f>
        <v>0.03937554814981341</v>
      </c>
      <c r="J75" s="14">
        <f>J74/$E$74</f>
        <v>0.022319910223346184</v>
      </c>
      <c r="K75" s="15">
        <f>K74/$E$74</f>
        <v>0.08672952022240894</v>
      </c>
    </row>
    <row r="76" ht="12.75">
      <c r="B76" s="18" t="s">
        <v>16</v>
      </c>
    </row>
    <row r="77" ht="12.75">
      <c r="B77" s="18" t="s">
        <v>17</v>
      </c>
    </row>
    <row r="78" ht="12.75">
      <c r="B78" s="18" t="s">
        <v>11</v>
      </c>
    </row>
  </sheetData>
  <sheetProtection/>
  <mergeCells count="2">
    <mergeCell ref="B1:K1"/>
    <mergeCell ref="B2:K2"/>
  </mergeCells>
  <printOptions/>
  <pageMargins left="0.25" right="0.25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2008-08-05T20:27:48Z</cp:lastPrinted>
  <dcterms:created xsi:type="dcterms:W3CDTF">2006-05-17T13:02:03Z</dcterms:created>
  <dcterms:modified xsi:type="dcterms:W3CDTF">2008-08-05T20:28:22Z</dcterms:modified>
  <cp:category/>
  <cp:version/>
  <cp:contentType/>
  <cp:contentStatus/>
</cp:coreProperties>
</file>