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68" windowHeight="98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<sst xmlns="http://schemas.openxmlformats.org/spreadsheetml/2006/main" count="324" uniqueCount="199">
  <si>
    <t>ADRIAN SMITH FOR CONGRESS</t>
  </si>
  <si>
    <t>NE</t>
  </si>
  <si>
    <t>ALASKANS FOR DON YOUNG INC.</t>
  </si>
  <si>
    <t>AK</t>
  </si>
  <si>
    <t>BACHUS FOR CONGRESS COMMITTEE</t>
  </si>
  <si>
    <t>AL</t>
  </si>
  <si>
    <t>BARRETT FOR CONGRESS</t>
  </si>
  <si>
    <t>SC</t>
  </si>
  <si>
    <t>BARTLETT FOR CONGRESS COMMITTEE</t>
  </si>
  <si>
    <t>MD</t>
  </si>
  <si>
    <t>BILIRAKIS FOR CONGRESS</t>
  </si>
  <si>
    <t>FL</t>
  </si>
  <si>
    <t>BILL SHUSTER FOR CONGRESS</t>
  </si>
  <si>
    <t>PA</t>
  </si>
  <si>
    <t>BILLY TAUZIN CONGRESSIONAL COMMITTEE THE</t>
  </si>
  <si>
    <t>LA</t>
  </si>
  <si>
    <t>BOB GOODLATTE FOR CONGRESS COMMITTEE</t>
  </si>
  <si>
    <t>VA</t>
  </si>
  <si>
    <t>BRADY FOR CONGRESS</t>
  </si>
  <si>
    <t>TX</t>
  </si>
  <si>
    <t>BUCK MCKEON FOR CONGRESS</t>
  </si>
  <si>
    <t>CA</t>
  </si>
  <si>
    <t>CANDICE MILLER FOR CONGRESS</t>
  </si>
  <si>
    <t>MI</t>
  </si>
  <si>
    <t>CANTOR FOR CONGRESS</t>
  </si>
  <si>
    <t>CASTLE CAMPAIGN FUND</t>
  </si>
  <si>
    <t>DE</t>
  </si>
  <si>
    <t>CATHY MCMORRIS FOR CONGRESS</t>
  </si>
  <si>
    <t>WA</t>
  </si>
  <si>
    <t>CHARLES BOUSTANY JR MD FOR CONGRESS INC</t>
  </si>
  <si>
    <t>CHARLIE DENT FOR CONGRESS</t>
  </si>
  <si>
    <t>CHOCOLA FOR CONGRESS INC.</t>
  </si>
  <si>
    <t>IN</t>
  </si>
  <si>
    <t>CITIZENS FOR GILLMOR</t>
  </si>
  <si>
    <t>OH</t>
  </si>
  <si>
    <t>COBLE FOR CONGRESS</t>
  </si>
  <si>
    <t>NC</t>
  </si>
  <si>
    <t>COLE FOR CONGRESS</t>
  </si>
  <si>
    <t>OK</t>
  </si>
  <si>
    <t>COMMITTEE TO RE-ELECT RON PAUL</t>
  </si>
  <si>
    <t>CONAWAY FOR CONGRESS</t>
  </si>
  <si>
    <t>CONGRESSMAN BILL YOUNG CAMPAIGN COMMITTE</t>
  </si>
  <si>
    <t>CONGRESSMAN JOE BARTON COMMITTEE, THE</t>
  </si>
  <si>
    <t>DAVE CAMP FOR CONGRESS 2008</t>
  </si>
  <si>
    <t>DAVID DAVIS VICTORY FUND</t>
  </si>
  <si>
    <t>TN</t>
  </si>
  <si>
    <t>DEVIN NUNES CAMPAIGN COMMITTEE</t>
  </si>
  <si>
    <t>DONALD A. MANZULLO FOR CONGRESS</t>
  </si>
  <si>
    <t>IL</t>
  </si>
  <si>
    <t>DREIER FOR CONGRESS COMMITTEE</t>
  </si>
  <si>
    <t>DUNCAN FOR CONGRESS</t>
  </si>
  <si>
    <t>ED ROYCE FOR CONGRESS</t>
  </si>
  <si>
    <t>EHLERS FOR CONGRESS COMMITTEE</t>
  </si>
  <si>
    <t>FALLIN FOR CONGRESS</t>
  </si>
  <si>
    <t>FORBES FOR CONGRESS</t>
  </si>
  <si>
    <t>FRELINGHUYSEN FOR CONGRESS</t>
  </si>
  <si>
    <t>NJ</t>
  </si>
  <si>
    <t>FRIENDS OF CLIFF STEARNS</t>
  </si>
  <si>
    <t>FRIENDS OF DAVE WELDON</t>
  </si>
  <si>
    <t>FRIENDS OF DOC HASTINGS</t>
  </si>
  <si>
    <t>FRIENDS OF FRANK WOLF</t>
  </si>
  <si>
    <t>FRIENDS OF GINNY BROWN-WAITE</t>
  </si>
  <si>
    <t>FRIENDS OF JACK KINGSTON</t>
  </si>
  <si>
    <t>GA</t>
  </si>
  <si>
    <t>FRIENDS OF JEB HENSARLING</t>
  </si>
  <si>
    <t>FRIENDS OF JIM SAXTON</t>
  </si>
  <si>
    <t>FRIENDS OF JOE PITTS</t>
  </si>
  <si>
    <t>FRIENDS OF JOHN BOEHNER</t>
  </si>
  <si>
    <t>FRIENDS OF JOHN PETERSON</t>
  </si>
  <si>
    <t>FRIENDS OF MAX BURNS</t>
  </si>
  <si>
    <t>FRIENDS OF MIKE FERGUSON</t>
  </si>
  <si>
    <t>FRIENDS OF RAY LAHOOD</t>
  </si>
  <si>
    <t>FRIENDS OF ROGER WICKER</t>
  </si>
  <si>
    <t>MS</t>
  </si>
  <si>
    <t>FRIENDS OF ROY BLUNT</t>
  </si>
  <si>
    <t>MO</t>
  </si>
  <si>
    <t>FRIENDS OF SAM JOHNSON</t>
  </si>
  <si>
    <t>FRIENDS OF ZACH WAMP</t>
  </si>
  <si>
    <t>GINGREY FOR CONGRESS</t>
  </si>
  <si>
    <t>GOODE FOR CONGRESS</t>
  </si>
  <si>
    <t>GRAVES FOR CONGRESS</t>
  </si>
  <si>
    <t>HAL ROGERS FOR CONGRESS</t>
  </si>
  <si>
    <t>KY</t>
  </si>
  <si>
    <t>HALL FOR CONGRESS COMMITTEE (RALPH HALL</t>
  </si>
  <si>
    <t>HEATHER WILSON FOR SENATE</t>
  </si>
  <si>
    <t>NM</t>
  </si>
  <si>
    <t>HELLER FOR CONGRESS</t>
  </si>
  <si>
    <t>NV</t>
  </si>
  <si>
    <t>HENRY E. BROWN JR. FOR CONGRESS</t>
  </si>
  <si>
    <t>HOBSON FOR CONGRESS</t>
  </si>
  <si>
    <t>HULSHOF FOR CONGRESS</t>
  </si>
  <si>
    <t>INGLIS FOR CONGRESS COMMITTEE INC.</t>
  </si>
  <si>
    <t>ISSA FOR CONGRESS</t>
  </si>
  <si>
    <t>JEFF MILLER FOR CONGRESS</t>
  </si>
  <si>
    <t>JERRY WELLER FOR CONGRESS INC.</t>
  </si>
  <si>
    <t>JIM GERLACH FOR CONGRESS COMMITTEE</t>
  </si>
  <si>
    <t>JIM JORDAN FOR CONGRESS</t>
  </si>
  <si>
    <t>JO BONNER FOR CONGRESS COMMITTEE</t>
  </si>
  <si>
    <t>JOHN CAMPBELL FOR CONGRESS</t>
  </si>
  <si>
    <t>JOHN SHADEGGS FRIENDS</t>
  </si>
  <si>
    <t>AZ</t>
  </si>
  <si>
    <t>JOHN SULLIVAN FOR CONGRESS INC</t>
  </si>
  <si>
    <t>JUDGE JOHN CARTER FOR CONGRESS COMMITTEE</t>
  </si>
  <si>
    <t>JUDY BIGGERT FOR CONGRESS</t>
  </si>
  <si>
    <t>KAY GRANGER CAMPAIGN FUND</t>
  </si>
  <si>
    <t>KELLER FOR CONGRESS</t>
  </si>
  <si>
    <t>KEN CALVERT FOR CONGRESS</t>
  </si>
  <si>
    <t>KENNY MARCHANT FOR CONGRESS</t>
  </si>
  <si>
    <t>KEVIN MCCARTHY FOR CONGRESS</t>
  </si>
  <si>
    <t>KING FOR CONGRESS</t>
  </si>
  <si>
    <t>IA</t>
  </si>
  <si>
    <t>KLINE FOR CONGRESS</t>
  </si>
  <si>
    <t>MN</t>
  </si>
  <si>
    <t>KNOLLENBERG FOR CONGRESS COMMITTEE</t>
  </si>
  <si>
    <t>KUHL FOR CONGRESS</t>
  </si>
  <si>
    <t>NY</t>
  </si>
  <si>
    <t>LAMBORN FOR CONGRESS</t>
  </si>
  <si>
    <t>CO</t>
  </si>
  <si>
    <t>LATHAM FOR CONGRESS</t>
  </si>
  <si>
    <t>LATOURETTE FOR CONGRESS COMMITTEE</t>
  </si>
  <si>
    <t>LEE TERRY FOR CONGRESS</t>
  </si>
  <si>
    <t>LEWIS FOR CONGRESS COMMITTEE</t>
  </si>
  <si>
    <t>LINCOLN DIAZ-BALART FOR CONGRESS</t>
  </si>
  <si>
    <t>LINDER FOR CONGRESS</t>
  </si>
  <si>
    <t>LOBIONDO FOR CONGRESS</t>
  </si>
  <si>
    <t>LOUIE GOHMERT FOR CONGRESS COMMITTEE</t>
  </si>
  <si>
    <t>LUCAS FOR CONGRESS</t>
  </si>
  <si>
    <t>LUNGREN FOR CONGRESS</t>
  </si>
  <si>
    <t>MARIO DIAZ-BALART FOR CONGRESS</t>
  </si>
  <si>
    <t>MARY BONO MACK COMMITTEE</t>
  </si>
  <si>
    <t>MCCAUL FOR CONGRESS INC</t>
  </si>
  <si>
    <t>MCCRERY FOR CONGRESS COMMITTEE</t>
  </si>
  <si>
    <t>MCHENRY FOR CONGRESS</t>
  </si>
  <si>
    <t>MICA FOR CONGRESS</t>
  </si>
  <si>
    <t>MICHAEL BURGESS FOR CONGRESS</t>
  </si>
  <si>
    <t>MIKE BILIRAKIS FOR CONGRESS</t>
  </si>
  <si>
    <t>MIKE PENCE COMMITTEE</t>
  </si>
  <si>
    <t>MIKE ROGERS FOR CONGRESS</t>
  </si>
  <si>
    <t>MORAN FOR KANSAS</t>
  </si>
  <si>
    <t>KS</t>
  </si>
  <si>
    <t>MUSGRAVE FOR CONGRESS</t>
  </si>
  <si>
    <t>NEUGEBAUER CONGRESSIONAL COMMITTEE</t>
  </si>
  <si>
    <t>NORWOOD FOR CONGRESS</t>
  </si>
  <si>
    <t>PAUL BROUN COMMITTEE</t>
  </si>
  <si>
    <t>PEOPLE FOR PLATTS COMMITTEE</t>
  </si>
  <si>
    <t>PETE KING FOR CONGRESS COMMITTEE</t>
  </si>
  <si>
    <t>PETE SESSIONS FOR CONGRESS 2008</t>
  </si>
  <si>
    <t>PICKERING FOR CONGRESS</t>
  </si>
  <si>
    <t>POE FOR CONGRESS</t>
  </si>
  <si>
    <t>PRICE FOR CONGRESS</t>
  </si>
  <si>
    <t>PRYCE FOR CONGRESS</t>
  </si>
  <si>
    <t>PUTNAM FOR CONGRESS</t>
  </si>
  <si>
    <t>RADANOVICH FOR CONGRESS</t>
  </si>
  <si>
    <t>REHBERG FOR CONGRESS</t>
  </si>
  <si>
    <t>MT</t>
  </si>
  <si>
    <t>REYNOLDS FOR CONGRESS</t>
  </si>
  <si>
    <t>ROB BISHOP FOR CONGRESS</t>
  </si>
  <si>
    <t>UT</t>
  </si>
  <si>
    <t>ROBERT ADERHOLT FOR CONGRESS</t>
  </si>
  <si>
    <t>RODNEY ALEXANDER FOR CONGRESS INC.</t>
  </si>
  <si>
    <t>ROGERS FOR CONGRESS</t>
  </si>
  <si>
    <t>RON LEWIS FOR CONGRESS</t>
  </si>
  <si>
    <t>ROS-LEHTINEN FOR CONGRESS</t>
  </si>
  <si>
    <t>ROSKAM FOR CONGRESS COMMITTEE</t>
  </si>
  <si>
    <t>RYAN FOR CONGRESS</t>
  </si>
  <si>
    <t>WI</t>
  </si>
  <si>
    <t>SCOTT GARRETT FOR CONGRESS</t>
  </si>
  <si>
    <t>SIMPSON FOR CONGRESS</t>
  </si>
  <si>
    <t>ID</t>
  </si>
  <si>
    <t>SUE MYRICK FOR CONGRESS</t>
  </si>
  <si>
    <t>TEAM EMERSON FOR JO ANN EMERSON</t>
  </si>
  <si>
    <t>TERRY EVERETT FOR CONGRESS</t>
  </si>
  <si>
    <t>TEXANS FOR LAMAR SMITH</t>
  </si>
  <si>
    <t>THELMA DRAKE FOR CONGRESS</t>
  </si>
  <si>
    <t>THORNBERRY FOR CONGRESS COMMITTEE</t>
  </si>
  <si>
    <t>TIAHRT FOR CONGRESS</t>
  </si>
  <si>
    <t>TIBERI FOR CONGRESS</t>
  </si>
  <si>
    <t>TODD AKIN FOR CONGRESS</t>
  </si>
  <si>
    <t>TOM DAVIS FOR CONGRESS</t>
  </si>
  <si>
    <t>UPTON FOR ALL OF US</t>
  </si>
  <si>
    <t>VIRGINIA FOXX FOR CONGRESS</t>
  </si>
  <si>
    <t>VOLUNTEERS FOR SHIMKUS</t>
  </si>
  <si>
    <t>WALBERG FOR CONGRESS</t>
  </si>
  <si>
    <t>WALDEN FOR CONGRESS</t>
  </si>
  <si>
    <t>OR</t>
  </si>
  <si>
    <t>WALLY HERGER FOR CONGRESS COMMITTEE</t>
  </si>
  <si>
    <t>WALSH FOR CONGRESS COMMITTEE</t>
  </si>
  <si>
    <t>WESTMORELAND FOR CONGRESS</t>
  </si>
  <si>
    <t>WHITFIELD FOR CONGRESS COMMITTEE</t>
  </si>
  <si>
    <t>BOOZMAN FOR CONGRESS</t>
  </si>
  <si>
    <t>AR</t>
  </si>
  <si>
    <t>GEOFF DAVIS FOR CONGRESS</t>
  </si>
  <si>
    <t>January 1, 2007 Through January 31, 2008</t>
  </si>
  <si>
    <t>Table 6 - Campaign Committee Contributions to the National Republican Congressional Committee</t>
  </si>
  <si>
    <t>Committee Name</t>
  </si>
  <si>
    <t>State</t>
  </si>
  <si>
    <t>District</t>
  </si>
  <si>
    <t>Amount</t>
  </si>
  <si>
    <t>Table 6 - Campaign Committee Contributions to the National Republican Congressional Committee (continued)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</si>
</sst>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8"/>
  <sheetViews>
    <sheetView tabSelected="1" workbookViewId="0" topLeftCell="A106">
      <selection activeCell="B123" sqref="B123:B124"/>
    </sheetView>
  </sheetViews>
  <sheetFormatPr defaultColWidth="9.140625" defaultRowHeight="12.75"/>
  <cols>
    <col min="1" max="1" width="47.28125" style="0" bestFit="1" customWidth="1"/>
    <col min="2" max="3" width="8.8515625" style="5" customWidth="1"/>
    <col min="4" max="4" width="12.57421875" style="1" customWidth="1"/>
  </cols>
  <sheetData>
    <row r="1" spans="1:2" ht="12.75">
      <c r="A1" s="3"/>
      <c r="B1" s="4" t="s">
        <v>193</v>
      </c>
    </row>
    <row r="2" spans="1:2" ht="12.75">
      <c r="A2" s="3"/>
      <c r="B2" s="4" t="s">
        <v>192</v>
      </c>
    </row>
    <row r="3" spans="1:4" ht="12.75">
      <c r="A3" s="4" t="s">
        <v>194</v>
      </c>
      <c r="B3" s="4" t="s">
        <v>195</v>
      </c>
      <c r="C3" s="4" t="s">
        <v>196</v>
      </c>
      <c r="D3" s="6" t="s">
        <v>197</v>
      </c>
    </row>
    <row r="4" spans="1:4" ht="12.75">
      <c r="A4" t="s">
        <v>2</v>
      </c>
      <c r="B4" s="5" t="s">
        <v>3</v>
      </c>
      <c r="C4" s="5">
        <v>0</v>
      </c>
      <c r="D4" s="1">
        <v>50000</v>
      </c>
    </row>
    <row r="5" spans="1:4" ht="12.75">
      <c r="A5" t="s">
        <v>97</v>
      </c>
      <c r="B5" s="5" t="s">
        <v>5</v>
      </c>
      <c r="C5" s="5">
        <v>1</v>
      </c>
      <c r="D5" s="1">
        <v>55000</v>
      </c>
    </row>
    <row r="6" spans="1:4" ht="12.75">
      <c r="A6" t="s">
        <v>171</v>
      </c>
      <c r="B6" s="5" t="s">
        <v>5</v>
      </c>
      <c r="C6" s="5">
        <v>2</v>
      </c>
      <c r="D6" s="1">
        <v>2500</v>
      </c>
    </row>
    <row r="7" spans="1:4" ht="12.75">
      <c r="A7" t="s">
        <v>137</v>
      </c>
      <c r="B7" s="5" t="s">
        <v>5</v>
      </c>
      <c r="C7" s="5">
        <v>3</v>
      </c>
      <c r="D7" s="1">
        <v>36500</v>
      </c>
    </row>
    <row r="8" spans="1:4" ht="12.75">
      <c r="A8" t="s">
        <v>158</v>
      </c>
      <c r="B8" s="5" t="s">
        <v>5</v>
      </c>
      <c r="C8" s="5">
        <v>4</v>
      </c>
      <c r="D8" s="1">
        <v>1000</v>
      </c>
    </row>
    <row r="9" spans="1:4" ht="12.75">
      <c r="A9" t="s">
        <v>4</v>
      </c>
      <c r="B9" s="5" t="s">
        <v>5</v>
      </c>
      <c r="C9" s="5">
        <v>6</v>
      </c>
      <c r="D9" s="1">
        <v>135000</v>
      </c>
    </row>
    <row r="10" spans="1:4" ht="12.75">
      <c r="A10" t="s">
        <v>189</v>
      </c>
      <c r="B10" s="5" t="s">
        <v>190</v>
      </c>
      <c r="C10" s="5">
        <v>3</v>
      </c>
      <c r="D10" s="1">
        <v>25000</v>
      </c>
    </row>
    <row r="11" spans="1:4" ht="12.75">
      <c r="A11" t="s">
        <v>99</v>
      </c>
      <c r="B11" s="5" t="s">
        <v>100</v>
      </c>
      <c r="C11" s="5">
        <v>3</v>
      </c>
      <c r="D11" s="1">
        <v>15000</v>
      </c>
    </row>
    <row r="12" spans="1:4" ht="12.75">
      <c r="A12" t="s">
        <v>185</v>
      </c>
      <c r="B12" s="5" t="s">
        <v>21</v>
      </c>
      <c r="C12" s="5">
        <v>2</v>
      </c>
      <c r="D12" s="1">
        <v>300000</v>
      </c>
    </row>
    <row r="13" spans="1:4" ht="12.75">
      <c r="A13" t="s">
        <v>127</v>
      </c>
      <c r="B13" s="5" t="s">
        <v>21</v>
      </c>
      <c r="C13" s="5">
        <v>3</v>
      </c>
      <c r="D13" s="1">
        <v>20000</v>
      </c>
    </row>
    <row r="14" spans="1:4" ht="12.75">
      <c r="A14" t="s">
        <v>152</v>
      </c>
      <c r="B14" s="5" t="s">
        <v>21</v>
      </c>
      <c r="C14" s="5">
        <v>19</v>
      </c>
      <c r="D14" s="1">
        <v>16500</v>
      </c>
    </row>
    <row r="15" spans="1:4" ht="12.75">
      <c r="A15" t="s">
        <v>46</v>
      </c>
      <c r="B15" s="5" t="s">
        <v>21</v>
      </c>
      <c r="C15" s="5">
        <v>21</v>
      </c>
      <c r="D15" s="1">
        <v>80000</v>
      </c>
    </row>
    <row r="16" spans="1:4" ht="12.75">
      <c r="A16" t="s">
        <v>108</v>
      </c>
      <c r="B16" s="5" t="s">
        <v>21</v>
      </c>
      <c r="C16" s="5">
        <v>22</v>
      </c>
      <c r="D16" s="1">
        <v>30000</v>
      </c>
    </row>
    <row r="17" spans="1:4" ht="12.75">
      <c r="A17" t="s">
        <v>20</v>
      </c>
      <c r="B17" s="5" t="s">
        <v>21</v>
      </c>
      <c r="C17" s="5">
        <v>25</v>
      </c>
      <c r="D17" s="1">
        <v>60000</v>
      </c>
    </row>
    <row r="18" spans="1:4" ht="12.75">
      <c r="A18" t="s">
        <v>49</v>
      </c>
      <c r="B18" s="5" t="s">
        <v>21</v>
      </c>
      <c r="C18" s="5">
        <v>26</v>
      </c>
      <c r="D18" s="1">
        <v>505000</v>
      </c>
    </row>
    <row r="19" spans="1:4" ht="12.75">
      <c r="A19" t="s">
        <v>51</v>
      </c>
      <c r="B19" s="5" t="s">
        <v>21</v>
      </c>
      <c r="C19" s="5">
        <v>40</v>
      </c>
      <c r="D19" s="1">
        <v>51000</v>
      </c>
    </row>
    <row r="20" spans="1:4" ht="12.75">
      <c r="A20" t="s">
        <v>121</v>
      </c>
      <c r="B20" s="5" t="s">
        <v>21</v>
      </c>
      <c r="C20" s="5">
        <v>41</v>
      </c>
      <c r="D20" s="1">
        <v>100000</v>
      </c>
    </row>
    <row r="21" spans="1:4" ht="12.75">
      <c r="A21" t="s">
        <v>106</v>
      </c>
      <c r="B21" s="5" t="s">
        <v>21</v>
      </c>
      <c r="C21" s="5">
        <v>44</v>
      </c>
      <c r="D21" s="1">
        <v>50000</v>
      </c>
    </row>
    <row r="22" spans="1:4" ht="12.75">
      <c r="A22" t="s">
        <v>129</v>
      </c>
      <c r="B22" s="5" t="s">
        <v>21</v>
      </c>
      <c r="C22" s="5">
        <v>45</v>
      </c>
      <c r="D22" s="1">
        <v>25000</v>
      </c>
    </row>
    <row r="23" spans="1:4" ht="12.75">
      <c r="A23" t="s">
        <v>98</v>
      </c>
      <c r="B23" s="5" t="s">
        <v>21</v>
      </c>
      <c r="C23" s="5">
        <v>48</v>
      </c>
      <c r="D23" s="1">
        <v>50000</v>
      </c>
    </row>
    <row r="24" spans="1:4" ht="12.75">
      <c r="A24" t="s">
        <v>92</v>
      </c>
      <c r="B24" s="5" t="s">
        <v>21</v>
      </c>
      <c r="C24" s="5">
        <v>49</v>
      </c>
      <c r="D24" s="1">
        <v>50000</v>
      </c>
    </row>
    <row r="25" spans="1:4" ht="12.75">
      <c r="A25" t="s">
        <v>140</v>
      </c>
      <c r="B25" s="5" t="s">
        <v>117</v>
      </c>
      <c r="C25" s="5">
        <v>4</v>
      </c>
      <c r="D25" s="1">
        <v>10000</v>
      </c>
    </row>
    <row r="26" spans="1:4" ht="12.75">
      <c r="A26" t="s">
        <v>116</v>
      </c>
      <c r="B26" s="5" t="s">
        <v>117</v>
      </c>
      <c r="C26" s="5">
        <v>5</v>
      </c>
      <c r="D26" s="1">
        <v>2500</v>
      </c>
    </row>
    <row r="27" spans="1:4" ht="12.75">
      <c r="A27" t="s">
        <v>25</v>
      </c>
      <c r="B27" s="5" t="s">
        <v>26</v>
      </c>
      <c r="C27" s="5">
        <v>1</v>
      </c>
      <c r="D27" s="1">
        <f>81967+23900</f>
        <v>105867</v>
      </c>
    </row>
    <row r="28" spans="1:4" ht="12.75">
      <c r="A28" t="s">
        <v>93</v>
      </c>
      <c r="B28" s="5" t="s">
        <v>11</v>
      </c>
      <c r="C28" s="5">
        <v>1</v>
      </c>
      <c r="D28" s="1">
        <v>25000</v>
      </c>
    </row>
    <row r="29" spans="1:4" ht="12.75">
      <c r="A29" t="s">
        <v>61</v>
      </c>
      <c r="B29" s="5" t="s">
        <v>11</v>
      </c>
      <c r="C29" s="5">
        <v>5</v>
      </c>
      <c r="D29" s="1">
        <v>30000</v>
      </c>
    </row>
    <row r="30" spans="1:4" ht="12.75">
      <c r="A30" t="s">
        <v>57</v>
      </c>
      <c r="B30" s="5" t="s">
        <v>11</v>
      </c>
      <c r="C30" s="5">
        <v>6</v>
      </c>
      <c r="D30" s="1">
        <f>162500+100000</f>
        <v>262500</v>
      </c>
    </row>
    <row r="31" spans="1:4" ht="12.75">
      <c r="A31" t="s">
        <v>133</v>
      </c>
      <c r="B31" s="5" t="s">
        <v>11</v>
      </c>
      <c r="C31" s="5">
        <v>7</v>
      </c>
      <c r="D31" s="1">
        <v>168500</v>
      </c>
    </row>
    <row r="32" spans="1:4" ht="12.75">
      <c r="A32" t="s">
        <v>105</v>
      </c>
      <c r="B32" s="5" t="s">
        <v>11</v>
      </c>
      <c r="C32" s="5">
        <v>8</v>
      </c>
      <c r="D32" s="1">
        <v>5000</v>
      </c>
    </row>
    <row r="33" spans="1:4" ht="12.75">
      <c r="A33" t="s">
        <v>10</v>
      </c>
      <c r="B33" s="5" t="s">
        <v>11</v>
      </c>
      <c r="C33" s="5">
        <v>9</v>
      </c>
      <c r="D33" s="1">
        <v>15000</v>
      </c>
    </row>
    <row r="34" spans="1:4" ht="12.75">
      <c r="A34" t="s">
        <v>135</v>
      </c>
      <c r="B34" s="5" t="s">
        <v>11</v>
      </c>
      <c r="C34" s="5">
        <v>9</v>
      </c>
      <c r="D34" s="1">
        <v>10000</v>
      </c>
    </row>
    <row r="35" spans="1:4" ht="12.75">
      <c r="A35" t="s">
        <v>41</v>
      </c>
      <c r="B35" s="5" t="s">
        <v>11</v>
      </c>
      <c r="C35" s="5">
        <v>10</v>
      </c>
      <c r="D35" s="1">
        <v>60000</v>
      </c>
    </row>
    <row r="36" spans="1:4" ht="12.75">
      <c r="A36" t="s">
        <v>151</v>
      </c>
      <c r="B36" s="5" t="s">
        <v>11</v>
      </c>
      <c r="C36" s="5">
        <v>12</v>
      </c>
      <c r="D36" s="1">
        <f>286000+100000</f>
        <v>386000</v>
      </c>
    </row>
    <row r="37" spans="1:4" ht="12.75">
      <c r="A37" t="s">
        <v>58</v>
      </c>
      <c r="B37" s="5" t="s">
        <v>11</v>
      </c>
      <c r="C37" s="5">
        <v>15</v>
      </c>
      <c r="D37" s="1">
        <v>26500</v>
      </c>
    </row>
    <row r="38" spans="1:4" ht="12.75">
      <c r="A38" t="s">
        <v>162</v>
      </c>
      <c r="B38" s="5" t="s">
        <v>11</v>
      </c>
      <c r="C38" s="5">
        <v>18</v>
      </c>
      <c r="D38" s="1">
        <v>57600</v>
      </c>
    </row>
    <row r="39" spans="1:4" ht="12.75">
      <c r="A39" t="s">
        <v>122</v>
      </c>
      <c r="B39" s="5" t="s">
        <v>11</v>
      </c>
      <c r="C39" s="5">
        <v>21</v>
      </c>
      <c r="D39" s="1">
        <v>101500</v>
      </c>
    </row>
    <row r="40" spans="1:4" ht="12.75">
      <c r="A40" t="s">
        <v>128</v>
      </c>
      <c r="B40" s="5" t="s">
        <v>11</v>
      </c>
      <c r="C40" s="5">
        <v>25</v>
      </c>
      <c r="D40" s="1">
        <v>60000</v>
      </c>
    </row>
    <row r="41" spans="1:4" ht="12.75">
      <c r="A41" t="s">
        <v>62</v>
      </c>
      <c r="B41" s="5" t="s">
        <v>63</v>
      </c>
      <c r="C41" s="5">
        <v>1</v>
      </c>
      <c r="D41" s="1">
        <v>75000</v>
      </c>
    </row>
    <row r="42" spans="1:4" ht="12.75">
      <c r="A42" t="s">
        <v>187</v>
      </c>
      <c r="B42" s="5" t="s">
        <v>63</v>
      </c>
      <c r="C42" s="5">
        <v>3</v>
      </c>
      <c r="D42" s="1">
        <v>116000</v>
      </c>
    </row>
    <row r="43" spans="1:4" ht="12.75">
      <c r="A43" t="s">
        <v>149</v>
      </c>
      <c r="B43" s="5" t="s">
        <v>63</v>
      </c>
      <c r="C43" s="5">
        <v>6</v>
      </c>
      <c r="D43" s="1">
        <f>35000+41500</f>
        <v>76500</v>
      </c>
    </row>
    <row r="44" spans="1:4" ht="12.75">
      <c r="A44" t="s">
        <v>123</v>
      </c>
      <c r="B44" s="5" t="s">
        <v>63</v>
      </c>
      <c r="C44" s="5">
        <v>7</v>
      </c>
      <c r="D44" s="1">
        <v>15000</v>
      </c>
    </row>
    <row r="45" spans="1:4" ht="12.75">
      <c r="A45" t="s">
        <v>142</v>
      </c>
      <c r="B45" s="5" t="s">
        <v>63</v>
      </c>
      <c r="C45" s="5">
        <v>10</v>
      </c>
      <c r="D45" s="1">
        <v>25000</v>
      </c>
    </row>
    <row r="46" spans="1:4" ht="12.75">
      <c r="A46" t="s">
        <v>143</v>
      </c>
      <c r="B46" s="5" t="s">
        <v>63</v>
      </c>
      <c r="C46" s="5">
        <v>10</v>
      </c>
      <c r="D46" s="1">
        <v>5000</v>
      </c>
    </row>
    <row r="47" spans="1:4" ht="12.75">
      <c r="A47" t="s">
        <v>78</v>
      </c>
      <c r="B47" s="5" t="s">
        <v>63</v>
      </c>
      <c r="C47" s="5">
        <v>11</v>
      </c>
      <c r="D47" s="1">
        <v>77000</v>
      </c>
    </row>
    <row r="48" spans="1:4" ht="12.75">
      <c r="A48" t="s">
        <v>69</v>
      </c>
      <c r="B48" s="5" t="s">
        <v>63</v>
      </c>
      <c r="C48" s="5">
        <v>12</v>
      </c>
      <c r="D48" s="1">
        <v>5000</v>
      </c>
    </row>
    <row r="49" spans="1:4" ht="12.75">
      <c r="A49" t="s">
        <v>118</v>
      </c>
      <c r="B49" s="5" t="s">
        <v>110</v>
      </c>
      <c r="C49" s="5">
        <v>4</v>
      </c>
      <c r="D49" s="1">
        <v>40250</v>
      </c>
    </row>
    <row r="50" spans="1:4" ht="12.75">
      <c r="A50" t="s">
        <v>109</v>
      </c>
      <c r="B50" s="5" t="s">
        <v>110</v>
      </c>
      <c r="C50" s="5">
        <v>5</v>
      </c>
      <c r="D50" s="1">
        <v>5000</v>
      </c>
    </row>
    <row r="51" spans="1:4" ht="12.75">
      <c r="A51" t="s">
        <v>167</v>
      </c>
      <c r="B51" s="5" t="s">
        <v>168</v>
      </c>
      <c r="C51" s="5">
        <v>2</v>
      </c>
      <c r="D51" s="1">
        <v>45000</v>
      </c>
    </row>
    <row r="52" spans="1:4" ht="12.75">
      <c r="A52" t="s">
        <v>163</v>
      </c>
      <c r="B52" s="5" t="s">
        <v>48</v>
      </c>
      <c r="C52" s="5">
        <v>6</v>
      </c>
      <c r="D52" s="1">
        <f>20000+40500</f>
        <v>60500</v>
      </c>
    </row>
    <row r="53" spans="1:4" ht="12.75">
      <c r="A53" t="s">
        <v>94</v>
      </c>
      <c r="B53" s="5" t="s">
        <v>48</v>
      </c>
      <c r="C53" s="5">
        <v>11</v>
      </c>
      <c r="D53" s="1">
        <v>25000</v>
      </c>
    </row>
    <row r="54" spans="1:4" ht="12.75">
      <c r="A54" t="s">
        <v>103</v>
      </c>
      <c r="B54" s="5" t="s">
        <v>48</v>
      </c>
      <c r="C54" s="5">
        <v>13</v>
      </c>
      <c r="D54" s="1">
        <v>50000</v>
      </c>
    </row>
    <row r="55" spans="1:4" ht="12.75">
      <c r="A55" t="s">
        <v>47</v>
      </c>
      <c r="B55" s="5" t="s">
        <v>48</v>
      </c>
      <c r="C55" s="5">
        <v>16</v>
      </c>
      <c r="D55" s="1">
        <v>10000</v>
      </c>
    </row>
    <row r="56" spans="1:4" ht="12.75">
      <c r="A56" t="s">
        <v>71</v>
      </c>
      <c r="B56" s="5" t="s">
        <v>48</v>
      </c>
      <c r="C56" s="5">
        <v>18</v>
      </c>
      <c r="D56" s="1">
        <v>105000</v>
      </c>
    </row>
    <row r="57" spans="1:4" ht="12.75">
      <c r="A57" t="s">
        <v>181</v>
      </c>
      <c r="B57" s="5" t="s">
        <v>48</v>
      </c>
      <c r="C57" s="5">
        <v>19</v>
      </c>
      <c r="D57" s="1">
        <v>80000</v>
      </c>
    </row>
    <row r="58" spans="1:4" ht="12.75">
      <c r="A58" t="s">
        <v>31</v>
      </c>
      <c r="B58" s="5" t="s">
        <v>32</v>
      </c>
      <c r="C58" s="5">
        <v>2</v>
      </c>
      <c r="D58" s="1">
        <v>10000</v>
      </c>
    </row>
    <row r="59" spans="1:4" ht="12.75">
      <c r="A59" t="s">
        <v>136</v>
      </c>
      <c r="B59" s="5" t="s">
        <v>32</v>
      </c>
      <c r="C59" s="5">
        <v>6</v>
      </c>
      <c r="D59" s="1">
        <v>100000</v>
      </c>
    </row>
    <row r="62" spans="1:2" ht="12.75">
      <c r="A62" s="2"/>
      <c r="B62" s="4" t="s">
        <v>198</v>
      </c>
    </row>
    <row r="63" spans="1:2" ht="12.75">
      <c r="A63" s="2"/>
      <c r="B63" s="4" t="s">
        <v>192</v>
      </c>
    </row>
    <row r="64" spans="1:4" ht="12.75">
      <c r="A64" s="4" t="s">
        <v>194</v>
      </c>
      <c r="B64" s="4" t="s">
        <v>195</v>
      </c>
      <c r="C64" s="4" t="s">
        <v>196</v>
      </c>
      <c r="D64" s="6" t="s">
        <v>197</v>
      </c>
    </row>
    <row r="65" spans="1:4" ht="12.75">
      <c r="A65" t="s">
        <v>138</v>
      </c>
      <c r="B65" s="5" t="s">
        <v>139</v>
      </c>
      <c r="C65" s="5">
        <v>1</v>
      </c>
      <c r="D65" s="1">
        <v>10000</v>
      </c>
    </row>
    <row r="66" spans="1:4" ht="12.75">
      <c r="A66" t="s">
        <v>175</v>
      </c>
      <c r="B66" s="5" t="s">
        <v>139</v>
      </c>
      <c r="C66" s="5">
        <v>4</v>
      </c>
      <c r="D66" s="1">
        <v>76000</v>
      </c>
    </row>
    <row r="67" spans="1:4" ht="12.75">
      <c r="A67" t="s">
        <v>188</v>
      </c>
      <c r="B67" s="5" t="s">
        <v>82</v>
      </c>
      <c r="C67" s="5">
        <v>1</v>
      </c>
      <c r="D67" s="1">
        <v>15000</v>
      </c>
    </row>
    <row r="68" spans="1:4" ht="12.75">
      <c r="A68" t="s">
        <v>161</v>
      </c>
      <c r="B68" s="5" t="s">
        <v>82</v>
      </c>
      <c r="C68" s="5">
        <v>2</v>
      </c>
      <c r="D68" s="1">
        <v>40000</v>
      </c>
    </row>
    <row r="69" spans="1:4" ht="12.75">
      <c r="A69" t="s">
        <v>191</v>
      </c>
      <c r="B69" s="5" t="s">
        <v>82</v>
      </c>
      <c r="C69" s="5">
        <v>4</v>
      </c>
      <c r="D69" s="1">
        <v>15000</v>
      </c>
    </row>
    <row r="70" spans="1:4" ht="12.75">
      <c r="A70" t="s">
        <v>81</v>
      </c>
      <c r="B70" s="5" t="s">
        <v>82</v>
      </c>
      <c r="C70" s="5">
        <v>5</v>
      </c>
      <c r="D70" s="1">
        <v>107100</v>
      </c>
    </row>
    <row r="71" spans="1:4" ht="12.75">
      <c r="A71" t="s">
        <v>14</v>
      </c>
      <c r="B71" s="5" t="s">
        <v>15</v>
      </c>
      <c r="C71" s="5">
        <v>3</v>
      </c>
      <c r="D71" s="1">
        <v>15000</v>
      </c>
    </row>
    <row r="72" spans="1:4" ht="12.75">
      <c r="A72" t="s">
        <v>131</v>
      </c>
      <c r="B72" s="5" t="s">
        <v>15</v>
      </c>
      <c r="C72" s="5">
        <v>4</v>
      </c>
      <c r="D72" s="1">
        <v>490000</v>
      </c>
    </row>
    <row r="73" spans="1:4" ht="12.75">
      <c r="A73" t="s">
        <v>159</v>
      </c>
      <c r="B73" s="5" t="s">
        <v>15</v>
      </c>
      <c r="C73" s="5">
        <v>5</v>
      </c>
      <c r="D73" s="1">
        <v>91500</v>
      </c>
    </row>
    <row r="74" spans="1:4" ht="12.75">
      <c r="A74" t="s">
        <v>29</v>
      </c>
      <c r="B74" s="5" t="s">
        <v>15</v>
      </c>
      <c r="C74" s="5">
        <v>7</v>
      </c>
      <c r="D74" s="1">
        <v>108000</v>
      </c>
    </row>
    <row r="75" spans="1:4" ht="12.75">
      <c r="A75" t="s">
        <v>8</v>
      </c>
      <c r="B75" s="5" t="s">
        <v>9</v>
      </c>
      <c r="C75" s="5">
        <v>6</v>
      </c>
      <c r="D75" s="1">
        <v>5000</v>
      </c>
    </row>
    <row r="76" spans="1:4" ht="12.75">
      <c r="A76" t="s">
        <v>52</v>
      </c>
      <c r="B76" s="5" t="s">
        <v>23</v>
      </c>
      <c r="C76" s="5">
        <v>3</v>
      </c>
      <c r="D76" s="1">
        <v>41500</v>
      </c>
    </row>
    <row r="77" spans="1:4" ht="12.75">
      <c r="A77" t="s">
        <v>43</v>
      </c>
      <c r="B77" s="5" t="s">
        <v>23</v>
      </c>
      <c r="C77" s="5">
        <v>4</v>
      </c>
      <c r="D77" s="1">
        <v>480000</v>
      </c>
    </row>
    <row r="78" spans="1:4" ht="12.75">
      <c r="A78" t="s">
        <v>179</v>
      </c>
      <c r="B78" s="5" t="s">
        <v>23</v>
      </c>
      <c r="C78" s="5">
        <v>6</v>
      </c>
      <c r="D78" s="1">
        <v>158000</v>
      </c>
    </row>
    <row r="79" spans="1:4" ht="12.75">
      <c r="A79" t="s">
        <v>182</v>
      </c>
      <c r="B79" s="5" t="s">
        <v>23</v>
      </c>
      <c r="C79" s="5">
        <v>7</v>
      </c>
      <c r="D79" s="1">
        <v>2500</v>
      </c>
    </row>
    <row r="80" spans="1:4" ht="12.75">
      <c r="A80" t="s">
        <v>160</v>
      </c>
      <c r="B80" s="5" t="s">
        <v>23</v>
      </c>
      <c r="C80" s="5">
        <v>8</v>
      </c>
      <c r="D80" s="1">
        <v>39500</v>
      </c>
    </row>
    <row r="81" spans="1:4" ht="12.75">
      <c r="A81" t="s">
        <v>113</v>
      </c>
      <c r="B81" s="5" t="s">
        <v>23</v>
      </c>
      <c r="C81" s="5">
        <v>9</v>
      </c>
      <c r="D81" s="1">
        <v>30000</v>
      </c>
    </row>
    <row r="82" spans="1:4" ht="12.75">
      <c r="A82" t="s">
        <v>22</v>
      </c>
      <c r="B82" s="5" t="s">
        <v>23</v>
      </c>
      <c r="C82" s="5">
        <v>10</v>
      </c>
      <c r="D82" s="1">
        <v>50000</v>
      </c>
    </row>
    <row r="83" spans="1:4" ht="12.75">
      <c r="A83" t="s">
        <v>111</v>
      </c>
      <c r="B83" s="5" t="s">
        <v>112</v>
      </c>
      <c r="C83" s="5">
        <v>2</v>
      </c>
      <c r="D83" s="1">
        <v>50000</v>
      </c>
    </row>
    <row r="84" spans="1:4" ht="12.75">
      <c r="A84" t="s">
        <v>177</v>
      </c>
      <c r="B84" s="5" t="s">
        <v>75</v>
      </c>
      <c r="C84" s="5">
        <v>2</v>
      </c>
      <c r="D84" s="1">
        <v>2000</v>
      </c>
    </row>
    <row r="85" spans="1:4" ht="12.75">
      <c r="A85" t="s">
        <v>80</v>
      </c>
      <c r="B85" s="5" t="s">
        <v>75</v>
      </c>
      <c r="C85" s="5">
        <v>6</v>
      </c>
      <c r="D85" s="1">
        <v>5000</v>
      </c>
    </row>
    <row r="86" spans="1:4" ht="12.75">
      <c r="A86" t="s">
        <v>74</v>
      </c>
      <c r="B86" s="5" t="s">
        <v>75</v>
      </c>
      <c r="C86" s="5">
        <v>7</v>
      </c>
      <c r="D86" s="1">
        <v>110000</v>
      </c>
    </row>
    <row r="87" spans="1:4" ht="12.75">
      <c r="A87" t="s">
        <v>170</v>
      </c>
      <c r="B87" s="5" t="s">
        <v>75</v>
      </c>
      <c r="C87" s="5">
        <v>8</v>
      </c>
      <c r="D87" s="1">
        <v>25000</v>
      </c>
    </row>
    <row r="88" spans="1:4" ht="12.75">
      <c r="A88" t="s">
        <v>90</v>
      </c>
      <c r="B88" s="5" t="s">
        <v>75</v>
      </c>
      <c r="C88" s="5">
        <v>9</v>
      </c>
      <c r="D88" s="1">
        <v>25000</v>
      </c>
    </row>
    <row r="89" spans="1:4" ht="12.75">
      <c r="A89" t="s">
        <v>72</v>
      </c>
      <c r="B89" s="5" t="s">
        <v>73</v>
      </c>
      <c r="C89" s="5">
        <v>1</v>
      </c>
      <c r="D89" s="1">
        <v>75000</v>
      </c>
    </row>
    <row r="90" spans="1:4" ht="12.75">
      <c r="A90" t="s">
        <v>147</v>
      </c>
      <c r="B90" s="5" t="s">
        <v>73</v>
      </c>
      <c r="C90" s="5">
        <v>3</v>
      </c>
      <c r="D90" s="1">
        <v>10000</v>
      </c>
    </row>
    <row r="91" spans="1:4" ht="12.75">
      <c r="A91" t="s">
        <v>153</v>
      </c>
      <c r="B91" s="5" t="s">
        <v>154</v>
      </c>
      <c r="C91" s="5">
        <v>1</v>
      </c>
      <c r="D91" s="1">
        <v>45000</v>
      </c>
    </row>
    <row r="92" spans="1:4" ht="12.75">
      <c r="A92" t="s">
        <v>180</v>
      </c>
      <c r="B92" s="5" t="s">
        <v>36</v>
      </c>
      <c r="C92" s="5">
        <v>5</v>
      </c>
      <c r="D92" s="1">
        <v>30000</v>
      </c>
    </row>
    <row r="93" spans="1:4" ht="12.75">
      <c r="A93" t="s">
        <v>35</v>
      </c>
      <c r="B93" s="5" t="s">
        <v>36</v>
      </c>
      <c r="C93" s="5">
        <v>6</v>
      </c>
      <c r="D93" s="1">
        <v>155000</v>
      </c>
    </row>
    <row r="94" spans="1:4" ht="12.75">
      <c r="A94" t="s">
        <v>169</v>
      </c>
      <c r="B94" s="5" t="s">
        <v>36</v>
      </c>
      <c r="C94" s="5">
        <v>9</v>
      </c>
      <c r="D94" s="1">
        <v>5000</v>
      </c>
    </row>
    <row r="95" spans="1:4" ht="12.75">
      <c r="A95" t="s">
        <v>132</v>
      </c>
      <c r="B95" s="5" t="s">
        <v>36</v>
      </c>
      <c r="C95" s="5">
        <v>10</v>
      </c>
      <c r="D95" s="1">
        <v>70500</v>
      </c>
    </row>
    <row r="96" spans="1:4" ht="12.75">
      <c r="A96" t="s">
        <v>120</v>
      </c>
      <c r="B96" s="5" t="s">
        <v>1</v>
      </c>
      <c r="C96" s="5">
        <v>2</v>
      </c>
      <c r="D96" s="1">
        <v>5000</v>
      </c>
    </row>
    <row r="97" spans="1:4" ht="12.75">
      <c r="A97" t="s">
        <v>0</v>
      </c>
      <c r="B97" s="5" t="s">
        <v>1</v>
      </c>
      <c r="C97" s="5">
        <v>3</v>
      </c>
      <c r="D97" s="1">
        <v>7750</v>
      </c>
    </row>
    <row r="98" spans="1:4" ht="12.75">
      <c r="A98" t="s">
        <v>124</v>
      </c>
      <c r="B98" s="5" t="s">
        <v>56</v>
      </c>
      <c r="C98" s="5">
        <v>2</v>
      </c>
      <c r="D98" s="1">
        <v>60000</v>
      </c>
    </row>
    <row r="99" spans="1:4" ht="12.75">
      <c r="A99" t="s">
        <v>65</v>
      </c>
      <c r="B99" s="5" t="s">
        <v>56</v>
      </c>
      <c r="C99" s="5">
        <v>3</v>
      </c>
      <c r="D99" s="1">
        <v>275000</v>
      </c>
    </row>
    <row r="100" spans="1:4" ht="12.75">
      <c r="A100" t="s">
        <v>166</v>
      </c>
      <c r="B100" s="5" t="s">
        <v>56</v>
      </c>
      <c r="C100" s="5">
        <v>5</v>
      </c>
      <c r="D100" s="1">
        <v>15000</v>
      </c>
    </row>
    <row r="101" spans="1:4" ht="12.75">
      <c r="A101" t="s">
        <v>70</v>
      </c>
      <c r="B101" s="5" t="s">
        <v>56</v>
      </c>
      <c r="C101" s="5">
        <v>7</v>
      </c>
      <c r="D101" s="1">
        <f>25000+15000</f>
        <v>40000</v>
      </c>
    </row>
    <row r="102" spans="1:4" ht="12.75">
      <c r="A102" t="s">
        <v>55</v>
      </c>
      <c r="B102" s="5" t="s">
        <v>56</v>
      </c>
      <c r="C102" s="5">
        <v>11</v>
      </c>
      <c r="D102" s="1">
        <v>75000</v>
      </c>
    </row>
    <row r="103" spans="1:4" ht="12.75">
      <c r="A103" t="s">
        <v>84</v>
      </c>
      <c r="B103" s="5" t="s">
        <v>85</v>
      </c>
      <c r="C103" s="5">
        <v>0</v>
      </c>
      <c r="D103" s="1">
        <v>25000</v>
      </c>
    </row>
    <row r="104" spans="1:4" ht="12.75">
      <c r="A104" t="s">
        <v>86</v>
      </c>
      <c r="B104" s="5" t="s">
        <v>87</v>
      </c>
      <c r="C104" s="5">
        <v>2</v>
      </c>
      <c r="D104" s="1">
        <v>2000</v>
      </c>
    </row>
    <row r="105" spans="1:4" ht="12.75">
      <c r="A105" t="s">
        <v>145</v>
      </c>
      <c r="B105" s="5" t="s">
        <v>115</v>
      </c>
      <c r="C105" s="5">
        <v>3</v>
      </c>
      <c r="D105" s="1">
        <v>50000</v>
      </c>
    </row>
    <row r="106" spans="1:4" ht="12.75">
      <c r="A106" t="s">
        <v>186</v>
      </c>
      <c r="B106" s="5" t="s">
        <v>115</v>
      </c>
      <c r="C106" s="5">
        <v>25</v>
      </c>
      <c r="D106" s="1">
        <v>26500</v>
      </c>
    </row>
    <row r="107" spans="1:4" ht="12.75">
      <c r="A107" t="s">
        <v>155</v>
      </c>
      <c r="B107" s="5" t="s">
        <v>115</v>
      </c>
      <c r="C107" s="5">
        <v>26</v>
      </c>
      <c r="D107" s="1">
        <v>25000</v>
      </c>
    </row>
    <row r="108" spans="1:4" ht="12.75">
      <c r="A108" t="s">
        <v>114</v>
      </c>
      <c r="B108" s="5" t="s">
        <v>115</v>
      </c>
      <c r="C108" s="5">
        <v>29</v>
      </c>
      <c r="D108" s="1">
        <v>5000</v>
      </c>
    </row>
    <row r="109" spans="1:4" ht="12.75">
      <c r="A109" t="s">
        <v>96</v>
      </c>
      <c r="B109" s="5" t="s">
        <v>34</v>
      </c>
      <c r="C109" s="5">
        <v>4</v>
      </c>
      <c r="D109" s="1">
        <v>15000</v>
      </c>
    </row>
    <row r="110" spans="1:4" ht="12.75">
      <c r="A110" t="s">
        <v>33</v>
      </c>
      <c r="B110" s="5" t="s">
        <v>34</v>
      </c>
      <c r="C110" s="5">
        <v>5</v>
      </c>
      <c r="D110" s="1">
        <v>16000</v>
      </c>
    </row>
    <row r="111" spans="1:4" ht="12.75">
      <c r="A111" t="s">
        <v>89</v>
      </c>
      <c r="B111" s="5" t="s">
        <v>34</v>
      </c>
      <c r="C111" s="5">
        <v>7</v>
      </c>
      <c r="D111" s="1">
        <v>12500</v>
      </c>
    </row>
    <row r="112" spans="1:4" ht="12.75">
      <c r="A112" t="s">
        <v>67</v>
      </c>
      <c r="B112" s="5" t="s">
        <v>34</v>
      </c>
      <c r="C112" s="5">
        <v>8</v>
      </c>
      <c r="D112" s="1">
        <v>845000</v>
      </c>
    </row>
    <row r="113" spans="1:4" ht="12.75">
      <c r="A113" t="s">
        <v>176</v>
      </c>
      <c r="B113" s="5" t="s">
        <v>34</v>
      </c>
      <c r="C113" s="5">
        <v>12</v>
      </c>
      <c r="D113" s="1">
        <f>40000+71000</f>
        <v>111000</v>
      </c>
    </row>
    <row r="114" spans="1:4" ht="12.75">
      <c r="A114" t="s">
        <v>119</v>
      </c>
      <c r="B114" s="5" t="s">
        <v>34</v>
      </c>
      <c r="C114" s="5">
        <v>14</v>
      </c>
      <c r="D114" s="1">
        <v>10000</v>
      </c>
    </row>
    <row r="115" spans="1:4" ht="12.75">
      <c r="A115" t="s">
        <v>150</v>
      </c>
      <c r="B115" s="5" t="s">
        <v>34</v>
      </c>
      <c r="C115" s="5">
        <v>15</v>
      </c>
      <c r="D115" s="1">
        <v>53330</v>
      </c>
    </row>
    <row r="116" spans="1:4" ht="12.75">
      <c r="A116" t="s">
        <v>101</v>
      </c>
      <c r="B116" s="5" t="s">
        <v>38</v>
      </c>
      <c r="C116" s="5">
        <v>1</v>
      </c>
      <c r="D116" s="1">
        <v>15000</v>
      </c>
    </row>
    <row r="117" spans="1:4" ht="12.75">
      <c r="A117" t="s">
        <v>126</v>
      </c>
      <c r="B117" s="5" t="s">
        <v>38</v>
      </c>
      <c r="C117" s="5">
        <v>3</v>
      </c>
      <c r="D117" s="1">
        <v>63500</v>
      </c>
    </row>
    <row r="118" spans="1:4" ht="12.75">
      <c r="A118" t="s">
        <v>37</v>
      </c>
      <c r="B118" s="5" t="s">
        <v>38</v>
      </c>
      <c r="C118" s="5">
        <v>4</v>
      </c>
      <c r="D118" s="1">
        <v>200000</v>
      </c>
    </row>
    <row r="119" spans="1:4" ht="12.75">
      <c r="A119" t="s">
        <v>53</v>
      </c>
      <c r="B119" s="5" t="s">
        <v>38</v>
      </c>
      <c r="C119" s="5">
        <v>5</v>
      </c>
      <c r="D119" s="1">
        <v>22500</v>
      </c>
    </row>
    <row r="120" spans="1:4" ht="12.75">
      <c r="A120" t="s">
        <v>183</v>
      </c>
      <c r="B120" s="5" t="s">
        <v>184</v>
      </c>
      <c r="C120" s="5">
        <v>2</v>
      </c>
      <c r="D120" s="1">
        <v>36000</v>
      </c>
    </row>
    <row r="121" spans="1:4" ht="12.75">
      <c r="A121" t="s">
        <v>68</v>
      </c>
      <c r="B121" s="5" t="s">
        <v>13</v>
      </c>
      <c r="C121" s="5">
        <v>5</v>
      </c>
      <c r="D121" s="1">
        <v>1500</v>
      </c>
    </row>
    <row r="123" ht="12.75">
      <c r="B123" s="4" t="s">
        <v>198</v>
      </c>
    </row>
    <row r="124" spans="1:2" ht="12.75">
      <c r="A124" s="2"/>
      <c r="B124" s="4" t="s">
        <v>192</v>
      </c>
    </row>
    <row r="125" spans="1:4" ht="12.75">
      <c r="A125" s="4" t="s">
        <v>194</v>
      </c>
      <c r="B125" s="4" t="s">
        <v>195</v>
      </c>
      <c r="C125" s="4" t="s">
        <v>196</v>
      </c>
      <c r="D125" s="6" t="s">
        <v>197</v>
      </c>
    </row>
    <row r="126" spans="1:4" ht="12.75">
      <c r="A126" t="s">
        <v>95</v>
      </c>
      <c r="B126" s="5" t="s">
        <v>13</v>
      </c>
      <c r="C126" s="5">
        <v>6</v>
      </c>
      <c r="D126" s="1">
        <v>6000</v>
      </c>
    </row>
    <row r="127" spans="1:4" ht="12.75">
      <c r="A127" t="s">
        <v>12</v>
      </c>
      <c r="B127" s="5" t="s">
        <v>13</v>
      </c>
      <c r="C127" s="5">
        <v>9</v>
      </c>
      <c r="D127" s="1">
        <v>40000</v>
      </c>
    </row>
    <row r="128" spans="1:4" ht="12.75">
      <c r="A128" t="s">
        <v>30</v>
      </c>
      <c r="B128" s="5" t="s">
        <v>13</v>
      </c>
      <c r="C128" s="5">
        <v>15</v>
      </c>
      <c r="D128" s="1">
        <v>7500</v>
      </c>
    </row>
    <row r="129" spans="1:4" ht="12.75">
      <c r="A129" t="s">
        <v>66</v>
      </c>
      <c r="B129" s="5" t="s">
        <v>13</v>
      </c>
      <c r="C129" s="5">
        <v>16</v>
      </c>
      <c r="D129" s="1">
        <v>41000</v>
      </c>
    </row>
    <row r="130" spans="1:4" ht="12.75">
      <c r="A130" t="s">
        <v>144</v>
      </c>
      <c r="B130" s="5" t="s">
        <v>13</v>
      </c>
      <c r="C130" s="5">
        <v>19</v>
      </c>
      <c r="D130" s="1">
        <v>7500</v>
      </c>
    </row>
    <row r="131" spans="1:4" ht="12.75">
      <c r="A131" t="s">
        <v>88</v>
      </c>
      <c r="B131" s="5" t="s">
        <v>7</v>
      </c>
      <c r="C131" s="5">
        <v>1</v>
      </c>
      <c r="D131" s="1">
        <v>15000</v>
      </c>
    </row>
    <row r="132" spans="1:4" ht="12.75">
      <c r="A132" t="s">
        <v>6</v>
      </c>
      <c r="B132" s="5" t="s">
        <v>7</v>
      </c>
      <c r="C132" s="5">
        <v>3</v>
      </c>
      <c r="D132" s="1">
        <v>41500</v>
      </c>
    </row>
    <row r="133" spans="1:4" ht="12.75">
      <c r="A133" t="s">
        <v>91</v>
      </c>
      <c r="B133" s="5" t="s">
        <v>7</v>
      </c>
      <c r="C133" s="5">
        <v>4</v>
      </c>
      <c r="D133" s="1">
        <v>10000</v>
      </c>
    </row>
    <row r="134" spans="1:4" ht="12.75">
      <c r="A134" t="s">
        <v>44</v>
      </c>
      <c r="B134" s="5" t="s">
        <v>45</v>
      </c>
      <c r="C134" s="5">
        <v>1</v>
      </c>
      <c r="D134" s="1">
        <v>12500</v>
      </c>
    </row>
    <row r="135" spans="1:4" ht="12.75">
      <c r="A135" t="s">
        <v>50</v>
      </c>
      <c r="B135" s="5" t="s">
        <v>45</v>
      </c>
      <c r="C135" s="5">
        <v>2</v>
      </c>
      <c r="D135" s="1">
        <v>10610</v>
      </c>
    </row>
    <row r="136" spans="1:4" ht="12.75">
      <c r="A136" t="s">
        <v>77</v>
      </c>
      <c r="B136" s="5" t="s">
        <v>45</v>
      </c>
      <c r="C136" s="5">
        <v>3</v>
      </c>
      <c r="D136" s="1">
        <v>93500</v>
      </c>
    </row>
    <row r="137" spans="1:4" ht="12.75">
      <c r="A137" t="s">
        <v>125</v>
      </c>
      <c r="B137" s="5" t="s">
        <v>19</v>
      </c>
      <c r="C137" s="5">
        <v>1</v>
      </c>
      <c r="D137" s="1">
        <v>70000</v>
      </c>
    </row>
    <row r="138" spans="1:4" ht="12.75">
      <c r="A138" t="s">
        <v>148</v>
      </c>
      <c r="B138" s="5" t="s">
        <v>19</v>
      </c>
      <c r="C138" s="5">
        <v>2</v>
      </c>
      <c r="D138" s="1">
        <v>5000</v>
      </c>
    </row>
    <row r="139" spans="1:4" ht="12.75">
      <c r="A139" t="s">
        <v>76</v>
      </c>
      <c r="B139" s="5" t="s">
        <v>19</v>
      </c>
      <c r="C139" s="5">
        <v>3</v>
      </c>
      <c r="D139" s="1">
        <v>55000</v>
      </c>
    </row>
    <row r="140" spans="1:4" ht="12.75">
      <c r="A140" t="s">
        <v>83</v>
      </c>
      <c r="B140" s="5" t="s">
        <v>19</v>
      </c>
      <c r="C140" s="5">
        <v>4</v>
      </c>
      <c r="D140" s="1">
        <v>10500</v>
      </c>
    </row>
    <row r="141" spans="1:4" ht="12.75">
      <c r="A141" t="s">
        <v>64</v>
      </c>
      <c r="B141" s="5" t="s">
        <v>19</v>
      </c>
      <c r="C141" s="5">
        <v>5</v>
      </c>
      <c r="D141" s="1">
        <v>142500</v>
      </c>
    </row>
    <row r="142" spans="1:4" ht="12.75">
      <c r="A142" t="s">
        <v>42</v>
      </c>
      <c r="B142" s="5" t="s">
        <v>19</v>
      </c>
      <c r="C142" s="5">
        <v>6</v>
      </c>
      <c r="D142" s="1">
        <v>50000</v>
      </c>
    </row>
    <row r="143" spans="1:4" ht="12.75">
      <c r="A143" t="s">
        <v>18</v>
      </c>
      <c r="B143" s="5" t="s">
        <v>19</v>
      </c>
      <c r="C143" s="5">
        <v>8</v>
      </c>
      <c r="D143" s="1">
        <v>50000</v>
      </c>
    </row>
    <row r="144" spans="1:4" ht="12.75">
      <c r="A144" t="s">
        <v>130</v>
      </c>
      <c r="B144" s="5" t="s">
        <v>19</v>
      </c>
      <c r="C144" s="5">
        <v>10</v>
      </c>
      <c r="D144" s="1">
        <v>5000</v>
      </c>
    </row>
    <row r="145" spans="1:4" ht="12.75">
      <c r="A145" t="s">
        <v>40</v>
      </c>
      <c r="B145" s="5" t="s">
        <v>19</v>
      </c>
      <c r="C145" s="5">
        <v>11</v>
      </c>
      <c r="D145" s="1">
        <v>88280</v>
      </c>
    </row>
    <row r="146" spans="1:4" ht="12.75">
      <c r="A146" t="s">
        <v>104</v>
      </c>
      <c r="B146" s="5" t="s">
        <v>19</v>
      </c>
      <c r="C146" s="5">
        <v>12</v>
      </c>
      <c r="D146" s="1">
        <f>250000+15000</f>
        <v>265000</v>
      </c>
    </row>
    <row r="147" spans="1:4" ht="12.75">
      <c r="A147" t="s">
        <v>174</v>
      </c>
      <c r="B147" s="5" t="s">
        <v>19</v>
      </c>
      <c r="C147" s="5">
        <v>13</v>
      </c>
      <c r="D147" s="1">
        <v>105000</v>
      </c>
    </row>
    <row r="148" spans="1:4" ht="12.75">
      <c r="A148" t="s">
        <v>39</v>
      </c>
      <c r="B148" s="5" t="s">
        <v>19</v>
      </c>
      <c r="C148" s="5">
        <v>14</v>
      </c>
      <c r="D148" s="1">
        <v>4000</v>
      </c>
    </row>
    <row r="149" spans="1:4" ht="12.75">
      <c r="A149" t="s">
        <v>141</v>
      </c>
      <c r="B149" s="5" t="s">
        <v>19</v>
      </c>
      <c r="C149" s="5">
        <v>19</v>
      </c>
      <c r="D149" s="1">
        <v>27500</v>
      </c>
    </row>
    <row r="150" spans="1:4" ht="12.75">
      <c r="A150" t="s">
        <v>172</v>
      </c>
      <c r="B150" s="5" t="s">
        <v>19</v>
      </c>
      <c r="C150" s="5">
        <v>21</v>
      </c>
      <c r="D150" s="1">
        <f>162750+25000</f>
        <v>187750</v>
      </c>
    </row>
    <row r="151" spans="1:4" ht="12.75">
      <c r="A151" t="s">
        <v>107</v>
      </c>
      <c r="B151" s="5" t="s">
        <v>19</v>
      </c>
      <c r="C151" s="5">
        <v>24</v>
      </c>
      <c r="D151" s="1">
        <v>70000</v>
      </c>
    </row>
    <row r="152" spans="1:4" ht="12.75">
      <c r="A152" t="s">
        <v>134</v>
      </c>
      <c r="B152" s="5" t="s">
        <v>19</v>
      </c>
      <c r="C152" s="5">
        <v>26</v>
      </c>
      <c r="D152" s="1">
        <v>70000</v>
      </c>
    </row>
    <row r="153" spans="1:4" ht="12.75">
      <c r="A153" t="s">
        <v>102</v>
      </c>
      <c r="B153" s="5" t="s">
        <v>19</v>
      </c>
      <c r="C153" s="5">
        <v>31</v>
      </c>
      <c r="D153" s="1">
        <v>125000</v>
      </c>
    </row>
    <row r="154" spans="1:4" ht="12.75">
      <c r="A154" t="s">
        <v>146</v>
      </c>
      <c r="B154" s="5" t="s">
        <v>19</v>
      </c>
      <c r="C154" s="5">
        <v>32</v>
      </c>
      <c r="D154" s="1">
        <v>100000</v>
      </c>
    </row>
    <row r="155" spans="1:4" ht="12.75">
      <c r="A155" t="s">
        <v>156</v>
      </c>
      <c r="B155" s="5" t="s">
        <v>157</v>
      </c>
      <c r="C155" s="5">
        <v>1</v>
      </c>
      <c r="D155" s="1">
        <v>22000</v>
      </c>
    </row>
    <row r="156" spans="1:4" ht="12.75">
      <c r="A156" t="s">
        <v>173</v>
      </c>
      <c r="B156" s="5" t="s">
        <v>17</v>
      </c>
      <c r="C156" s="5">
        <v>2</v>
      </c>
      <c r="D156" s="1">
        <v>10000</v>
      </c>
    </row>
    <row r="157" spans="1:4" ht="12.75">
      <c r="A157" t="s">
        <v>54</v>
      </c>
      <c r="B157" s="5" t="s">
        <v>17</v>
      </c>
      <c r="C157" s="5">
        <v>4</v>
      </c>
      <c r="D157" s="1">
        <v>1500</v>
      </c>
    </row>
    <row r="158" spans="1:4" ht="12.75">
      <c r="A158" t="s">
        <v>79</v>
      </c>
      <c r="B158" s="5" t="s">
        <v>17</v>
      </c>
      <c r="C158" s="5">
        <v>5</v>
      </c>
      <c r="D158" s="1">
        <v>11000</v>
      </c>
    </row>
    <row r="159" spans="1:4" ht="12.75">
      <c r="A159" t="s">
        <v>16</v>
      </c>
      <c r="B159" s="5" t="s">
        <v>17</v>
      </c>
      <c r="C159" s="5">
        <v>6</v>
      </c>
      <c r="D159" s="1">
        <v>91500</v>
      </c>
    </row>
    <row r="160" spans="1:4" ht="12.75">
      <c r="A160" t="s">
        <v>24</v>
      </c>
      <c r="B160" s="5" t="s">
        <v>17</v>
      </c>
      <c r="C160" s="5">
        <v>7</v>
      </c>
      <c r="D160" s="1">
        <v>93157</v>
      </c>
    </row>
    <row r="161" spans="1:4" ht="12.75">
      <c r="A161" t="s">
        <v>60</v>
      </c>
      <c r="B161" s="5" t="s">
        <v>17</v>
      </c>
      <c r="C161" s="5">
        <v>10</v>
      </c>
      <c r="D161" s="1">
        <v>41500</v>
      </c>
    </row>
    <row r="162" spans="1:4" ht="12.75">
      <c r="A162" t="s">
        <v>178</v>
      </c>
      <c r="B162" s="5" t="s">
        <v>17</v>
      </c>
      <c r="C162" s="5">
        <v>11</v>
      </c>
      <c r="D162" s="1">
        <v>51000</v>
      </c>
    </row>
    <row r="163" spans="1:4" ht="12.75">
      <c r="A163" t="s">
        <v>59</v>
      </c>
      <c r="B163" s="5" t="s">
        <v>28</v>
      </c>
      <c r="C163" s="5">
        <v>4</v>
      </c>
      <c r="D163" s="1">
        <v>80000</v>
      </c>
    </row>
    <row r="164" spans="1:4" ht="12.75">
      <c r="A164" t="s">
        <v>27</v>
      </c>
      <c r="B164" s="5" t="s">
        <v>28</v>
      </c>
      <c r="C164" s="5">
        <v>5</v>
      </c>
      <c r="D164" s="1">
        <f>25000+20000</f>
        <v>45000</v>
      </c>
    </row>
    <row r="165" spans="1:4" ht="12.75">
      <c r="A165" t="s">
        <v>164</v>
      </c>
      <c r="B165" s="5" t="s">
        <v>165</v>
      </c>
      <c r="C165" s="5">
        <v>1</v>
      </c>
      <c r="D165" s="1">
        <v>125000</v>
      </c>
    </row>
    <row r="168" ht="12.75">
      <c r="D168" s="1">
        <f>SUM(D4:D165)</f>
        <v>10590194</v>
      </c>
    </row>
  </sheetData>
  <printOptions/>
  <pageMargins left="0.5" right="0.25" top="0.5" bottom="0.5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2008-03-05T18:27:01Z</cp:lastPrinted>
  <dcterms:created xsi:type="dcterms:W3CDTF">2008-02-07T14:58:43Z</dcterms:created>
  <dcterms:modified xsi:type="dcterms:W3CDTF">2008-03-05T18:27:13Z</dcterms:modified>
  <cp:category/>
  <cp:version/>
  <cp:contentType/>
  <cp:contentStatus/>
</cp:coreProperties>
</file>