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65" windowHeight="8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<sst xmlns="http://schemas.openxmlformats.org/spreadsheetml/2006/main" count="13" uniqueCount="13">
  <si>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Sources of Receipts for National Party Committees Through 20 Days After the General Election</t>
  </si>
  <si>
    <t>DSCC</t>
  </si>
  <si>
    <t>NRSC</t>
  </si>
  <si>
    <t>Total Receipts</t>
  </si>
  <si>
    <t xml:space="preserve">     Total Contributions from Individuals</t>
  </si>
  <si>
    <t>Unitemized*</t>
  </si>
  <si>
    <t>Unitemized as Percent of Total from Individuals</t>
  </si>
  <si>
    <t>Contributions at the maximum permitted</t>
  </si>
  <si>
    <t>Maximum as Percent of Individual Total</t>
  </si>
  <si>
    <t xml:space="preserve">     Contributions from Federal Candidates</t>
  </si>
  <si>
    <t xml:space="preserve">     Contributions from other Committees</t>
  </si>
  <si>
    <t xml:space="preserve">     Transfers from State or other National Parties</t>
  </si>
  <si>
    <t>*Contributions from individuals may be unitemized if they sum to $200 or less for a person in a year.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</si>
</sst>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2">
    <font>
      <sz val="10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164" fontId="0" fillId="0" borderId="0" xfId="0" applyNumberFormat="1" applyAlignment="1">
      <alignment/>
    </xf>
    <xf numFmtId="0" fontId="0" fillId="0" borderId="0" xfId="0" applyFill="1" applyAlignment="1">
      <alignment/>
    </xf>
    <xf numFmtId="10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tabSelected="1" workbookViewId="0" topLeftCell="A1">
      <selection activeCell="H1" sqref="H1"/>
    </sheetView>
  </sheetViews>
  <sheetFormatPr defaultColWidth="9.140625" defaultRowHeight="12.75"/>
  <cols>
    <col min="5" max="5" width="12.8515625" style="0" customWidth="1"/>
    <col min="6" max="7" width="10.8515625" style="0" bestFit="1" customWidth="1"/>
    <col min="8" max="8" width="11.421875" style="0" customWidth="1"/>
    <col min="10" max="12" width="10.8515625" style="0" bestFit="1" customWidth="1"/>
  </cols>
  <sheetData>
    <row r="1" ht="12.75">
      <c r="H1" s="1" t="s">
        <v>0</v>
      </c>
    </row>
    <row r="2" ht="12.75">
      <c r="I2" s="1"/>
    </row>
    <row r="3" spans="6:12" ht="12.75">
      <c r="F3" s="1"/>
      <c r="G3" s="1" t="s">
        <v>1</v>
      </c>
      <c r="H3" s="1"/>
      <c r="I3" s="1"/>
      <c r="J3" s="1"/>
      <c r="K3" s="1" t="s">
        <v>2</v>
      </c>
      <c r="L3" s="1"/>
    </row>
    <row r="4" spans="6:12" ht="12.75">
      <c r="F4" s="1"/>
      <c r="G4" s="1"/>
      <c r="H4" s="1"/>
      <c r="I4" s="1"/>
      <c r="J4" s="1"/>
      <c r="K4" s="1"/>
      <c r="L4" s="1"/>
    </row>
    <row r="5" spans="6:12" ht="12.75">
      <c r="F5" s="2">
        <v>2004</v>
      </c>
      <c r="G5" s="2">
        <v>2002</v>
      </c>
      <c r="H5" s="2">
        <v>2000</v>
      </c>
      <c r="I5" s="2"/>
      <c r="J5" s="2">
        <v>2004</v>
      </c>
      <c r="K5" s="2">
        <v>2002</v>
      </c>
      <c r="L5" s="2">
        <v>2000</v>
      </c>
    </row>
    <row r="6" spans="1:12" ht="12.75">
      <c r="A6" t="s">
        <v>3</v>
      </c>
      <c r="F6" s="3">
        <v>86502289</v>
      </c>
      <c r="G6" s="3">
        <v>48057848</v>
      </c>
      <c r="H6" s="3">
        <v>40185874</v>
      </c>
      <c r="J6" s="3">
        <v>74934260</v>
      </c>
      <c r="K6" s="3">
        <v>58142326</v>
      </c>
      <c r="L6" s="3">
        <v>49361505</v>
      </c>
    </row>
    <row r="7" spans="1:12" ht="12.75">
      <c r="A7" s="4" t="s">
        <v>4</v>
      </c>
      <c r="B7" s="4"/>
      <c r="F7" s="3">
        <v>57455879</v>
      </c>
      <c r="G7" s="3">
        <v>20052428</v>
      </c>
      <c r="H7" s="3">
        <v>17447949</v>
      </c>
      <c r="J7" s="3">
        <v>59036309</v>
      </c>
      <c r="K7" s="3">
        <v>40846898</v>
      </c>
      <c r="L7" s="3">
        <v>32868164</v>
      </c>
    </row>
    <row r="8" spans="1:12" ht="12.75">
      <c r="A8" s="4"/>
      <c r="B8" s="4" t="s">
        <v>5</v>
      </c>
      <c r="F8" s="3">
        <f>6828285+12505500</f>
        <v>19333785</v>
      </c>
      <c r="G8" s="3">
        <f>6280500+3331394</f>
        <v>9611894</v>
      </c>
      <c r="H8" s="3">
        <f>4086706+3806448</f>
        <v>7893154</v>
      </c>
      <c r="J8" s="3">
        <f>15214236+9524868</f>
        <v>24739104</v>
      </c>
      <c r="K8" s="3">
        <f>10901176+6690152</f>
        <v>17591328</v>
      </c>
      <c r="L8" s="3">
        <f>10273076+6686011</f>
        <v>16959087</v>
      </c>
    </row>
    <row r="9" spans="1:12" ht="12.75">
      <c r="A9" s="4"/>
      <c r="B9" s="4" t="s">
        <v>6</v>
      </c>
      <c r="F9" s="5">
        <f>F8/F7</f>
        <v>0.33649794131597915</v>
      </c>
      <c r="G9" s="5">
        <f>G8/G7</f>
        <v>0.47933816293966997</v>
      </c>
      <c r="H9" s="5">
        <f>H8/H7</f>
        <v>0.4523829133154848</v>
      </c>
      <c r="J9" s="5">
        <f>J8/J7</f>
        <v>0.4190489618854729</v>
      </c>
      <c r="K9" s="5">
        <f>K8/K7</f>
        <v>0.43066496750867106</v>
      </c>
      <c r="L9" s="5">
        <f>L8/L7</f>
        <v>0.5159730552640543</v>
      </c>
    </row>
    <row r="10" spans="1:12" ht="12.75">
      <c r="A10" s="4"/>
      <c r="B10" s="4"/>
      <c r="F10" s="3"/>
      <c r="G10" s="3"/>
      <c r="H10" s="3"/>
      <c r="J10" s="3"/>
      <c r="K10" s="3"/>
      <c r="L10" s="3"/>
    </row>
    <row r="11" spans="1:12" ht="12.75">
      <c r="A11" s="4"/>
      <c r="B11" s="4" t="s">
        <v>7</v>
      </c>
      <c r="F11" s="3">
        <f>12600000</f>
        <v>12600000</v>
      </c>
      <c r="G11" s="3">
        <v>2900000</v>
      </c>
      <c r="H11" s="3">
        <v>2800000</v>
      </c>
      <c r="J11" s="3">
        <f>6250000</f>
        <v>6250000</v>
      </c>
      <c r="K11" s="3">
        <v>760000</v>
      </c>
      <c r="L11" s="3">
        <v>640000</v>
      </c>
    </row>
    <row r="12" spans="1:12" ht="12.75">
      <c r="A12" s="4"/>
      <c r="B12" s="4" t="s">
        <v>8</v>
      </c>
      <c r="F12" s="5">
        <f>F11/F7</f>
        <v>0.2192987074481969</v>
      </c>
      <c r="G12" s="5">
        <f>G11/G7</f>
        <v>0.1446208907968651</v>
      </c>
      <c r="H12" s="5">
        <f>H11/H7</f>
        <v>0.160477314554278</v>
      </c>
      <c r="J12" s="5">
        <f>J11/J7</f>
        <v>0.10586705208823269</v>
      </c>
      <c r="K12" s="5">
        <f>K11/K7</f>
        <v>0.018606064039428404</v>
      </c>
      <c r="L12" s="5">
        <f>L11/L7</f>
        <v>0.019471729543518158</v>
      </c>
    </row>
    <row r="13" spans="6:12" ht="12.75">
      <c r="F13" s="5"/>
      <c r="G13" s="5"/>
      <c r="H13" s="5"/>
      <c r="J13" s="5"/>
      <c r="K13" s="5"/>
      <c r="L13" s="5"/>
    </row>
    <row r="14" spans="1:12" ht="12.75">
      <c r="A14" t="s">
        <v>9</v>
      </c>
      <c r="F14" s="3">
        <v>7737308</v>
      </c>
      <c r="G14" s="3">
        <v>1821625</v>
      </c>
      <c r="H14" s="3">
        <v>1133100</v>
      </c>
      <c r="J14" s="3">
        <f>1877619</f>
        <v>1877619</v>
      </c>
      <c r="K14" s="3">
        <v>1621321</v>
      </c>
      <c r="L14" s="3">
        <v>2960305</v>
      </c>
    </row>
    <row r="15" spans="6:12" ht="12.75">
      <c r="F15" s="3"/>
      <c r="G15" s="3"/>
      <c r="H15" s="3"/>
      <c r="J15" s="3"/>
      <c r="K15" s="3"/>
      <c r="L15" s="3"/>
    </row>
    <row r="16" spans="1:12" ht="12.75">
      <c r="A16" t="s">
        <v>10</v>
      </c>
      <c r="F16" s="3">
        <v>6174971</v>
      </c>
      <c r="G16" s="3">
        <v>4712156</v>
      </c>
      <c r="H16" s="3">
        <v>4264860</v>
      </c>
      <c r="J16" s="3">
        <f>7886946</f>
        <v>7886946</v>
      </c>
      <c r="K16" s="3">
        <v>4205108</v>
      </c>
      <c r="L16" s="3">
        <v>4007375</v>
      </c>
    </row>
    <row r="17" spans="6:12" ht="12.75">
      <c r="F17" s="3"/>
      <c r="G17" s="3"/>
      <c r="H17" s="3"/>
      <c r="J17" s="3"/>
      <c r="K17" s="3"/>
      <c r="L17" s="3"/>
    </row>
    <row r="18" spans="1:12" ht="12.75">
      <c r="A18" t="s">
        <v>11</v>
      </c>
      <c r="F18" s="3">
        <v>4625827</v>
      </c>
      <c r="G18" s="3">
        <v>7100082</v>
      </c>
      <c r="H18" s="3">
        <v>4042276</v>
      </c>
      <c r="J18" s="3">
        <f>501961</f>
        <v>501961</v>
      </c>
      <c r="K18" s="3">
        <v>6580615</v>
      </c>
      <c r="L18" s="3">
        <v>2623620</v>
      </c>
    </row>
    <row r="21" spans="6:12" ht="12.75">
      <c r="F21" s="3"/>
      <c r="G21" s="3"/>
      <c r="H21" s="3"/>
      <c r="J21" s="3"/>
      <c r="K21" s="3"/>
      <c r="L21" s="3"/>
    </row>
    <row r="22" ht="12.75">
      <c r="A22" t="s">
        <v>12</v>
      </c>
    </row>
  </sheetData>
  <printOptions/>
  <pageMargins left="0.5" right="0.5" top="1" bottom="1" header="0.5" footer="0.5"/>
  <pageSetup horizontalDpi="1200" verticalDpi="12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Federal Election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dsdd</dc:creator>
  <cp:keywords/>
  <dc:description/>
  <cp:lastModifiedBy>dsdd</cp:lastModifiedBy>
  <cp:lastPrinted>2004-12-14T18:31:07Z</cp:lastPrinted>
  <dcterms:created xsi:type="dcterms:W3CDTF">2004-12-14T18:30:11Z</dcterms:created>
  <dcterms:modified xsi:type="dcterms:W3CDTF">2004-12-14T18:31:15Z</dcterms:modified>
  <cp:category/>
  <cp:version/>
  <cp:contentType/>
  <cp:contentStatus/>
</cp:coreProperties>
</file>