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<sst xmlns="http://schemas.openxmlformats.org/spreadsheetml/2006/main" count="13" uniqueCount="13">
  <si>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Sources of Receipts for National Party Committees Through 20 Days After the General Election</t>
  </si>
  <si>
    <t>DCCC</t>
  </si>
  <si>
    <t>NRCC</t>
  </si>
  <si>
    <t>Total Receipts</t>
  </si>
  <si>
    <t xml:space="preserve">     Total Contributions from Individuals</t>
  </si>
  <si>
    <t>Unitemized*</t>
  </si>
  <si>
    <t>Unitemized as Percent of Total from Individuals</t>
  </si>
  <si>
    <t>Contributions at the maximum permitted</t>
  </si>
  <si>
    <t>Maximum as Percent of Individual Total</t>
  </si>
  <si>
    <t xml:space="preserve">     Contributions from Federal Candidates</t>
  </si>
  <si>
    <t xml:space="preserve">     Contributions from other Committees</t>
  </si>
  <si>
    <t xml:space="preserve">     Transfers from State or other National Parties</t>
  </si>
  <si>
    <t>*Contributions from individuals may be unitemized if they sum to $200 or less for a person in a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</si>
</sst>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1" sqref="H1"/>
    </sheetView>
  </sheetViews>
  <sheetFormatPr defaultColWidth="9.140625" defaultRowHeight="12.75"/>
  <cols>
    <col min="5" max="5" width="16.00390625" style="0" customWidth="1"/>
    <col min="6" max="8" width="10.8515625" style="0" bestFit="1" customWidth="1"/>
    <col min="10" max="11" width="11.8515625" style="0" bestFit="1" customWidth="1"/>
    <col min="12" max="12" width="10.8515625" style="0" bestFit="1" customWidth="1"/>
  </cols>
  <sheetData>
    <row r="1" ht="12.75">
      <c r="H1" s="1" t="s">
        <v>0</v>
      </c>
    </row>
    <row r="2" ht="12.75">
      <c r="I2" s="1"/>
    </row>
    <row r="3" spans="6:12" ht="12.75">
      <c r="F3" s="1"/>
      <c r="G3" s="1" t="s">
        <v>1</v>
      </c>
      <c r="H3" s="1"/>
      <c r="I3" s="1"/>
      <c r="J3" s="1"/>
      <c r="K3" s="1" t="s">
        <v>2</v>
      </c>
      <c r="L3" s="1"/>
    </row>
    <row r="4" spans="6:12" ht="12.75">
      <c r="F4" s="1"/>
      <c r="G4" s="1"/>
      <c r="H4" s="1"/>
      <c r="I4" s="1"/>
      <c r="J4" s="1"/>
      <c r="K4" s="1"/>
      <c r="L4" s="1"/>
    </row>
    <row r="5" spans="6:12" ht="12.75">
      <c r="F5" s="2">
        <v>2004</v>
      </c>
      <c r="G5" s="2">
        <v>2002</v>
      </c>
      <c r="H5" s="2">
        <v>2000</v>
      </c>
      <c r="I5" s="2"/>
      <c r="J5" s="2">
        <v>2004</v>
      </c>
      <c r="K5" s="2">
        <v>2002</v>
      </c>
      <c r="L5" s="2">
        <v>2000</v>
      </c>
    </row>
    <row r="6" spans="1:12" ht="12.75">
      <c r="A6" t="s">
        <v>3</v>
      </c>
      <c r="F6" s="3">
        <v>91885941</v>
      </c>
      <c r="G6" s="3">
        <v>48024511</v>
      </c>
      <c r="H6" s="3">
        <v>44253868</v>
      </c>
      <c r="J6" s="3">
        <v>175072042</v>
      </c>
      <c r="K6" s="3">
        <v>109935592</v>
      </c>
      <c r="L6" s="3">
        <v>90393036</v>
      </c>
    </row>
    <row r="7" spans="1:12" ht="12.75">
      <c r="A7" s="4" t="s">
        <v>4</v>
      </c>
      <c r="B7" s="4"/>
      <c r="F7" s="3">
        <v>50153913</v>
      </c>
      <c r="G7" s="3">
        <v>19152203</v>
      </c>
      <c r="H7" s="3">
        <v>21794071</v>
      </c>
      <c r="J7" s="3">
        <v>135352300</v>
      </c>
      <c r="K7" s="3">
        <v>73278578</v>
      </c>
      <c r="L7" s="3">
        <v>67010001</v>
      </c>
    </row>
    <row r="8" spans="1:12" ht="12.75">
      <c r="A8" s="4"/>
      <c r="B8" s="4" t="s">
        <v>5</v>
      </c>
      <c r="F8" s="3">
        <f>10142480+14730994</f>
        <v>24873474</v>
      </c>
      <c r="G8" s="3">
        <f>6110130+4933310</f>
        <v>11043440</v>
      </c>
      <c r="H8" s="3">
        <f>5424160+1279583+3233731</f>
        <v>9937474</v>
      </c>
      <c r="J8" s="3">
        <f>25192258+22829136</f>
        <v>48021394</v>
      </c>
      <c r="K8" s="3">
        <f>19419621+17995815</f>
        <v>37415436</v>
      </c>
      <c r="L8" s="3">
        <f>15368293+19335669</f>
        <v>34703962</v>
      </c>
    </row>
    <row r="9" spans="1:12" ht="12.75">
      <c r="A9" s="4"/>
      <c r="B9" s="4" t="s">
        <v>6</v>
      </c>
      <c r="F9" s="5">
        <f>F8/F7</f>
        <v>0.4959428389964308</v>
      </c>
      <c r="G9" s="5">
        <f>G8/G7</f>
        <v>0.5766146066851944</v>
      </c>
      <c r="H9" s="5">
        <f>H8/H7</f>
        <v>0.45597144287544994</v>
      </c>
      <c r="J9" s="5">
        <f>J8/J7</f>
        <v>0.35478816392480955</v>
      </c>
      <c r="K9" s="5">
        <f>K8/K7</f>
        <v>0.5105917311877968</v>
      </c>
      <c r="L9" s="5">
        <f>L8/L7</f>
        <v>0.5178922770050399</v>
      </c>
    </row>
    <row r="10" spans="1:12" ht="12.75">
      <c r="A10" s="4"/>
      <c r="B10" s="4"/>
      <c r="F10" s="3"/>
      <c r="G10" s="3"/>
      <c r="H10" s="3"/>
      <c r="J10" s="3"/>
      <c r="K10" s="3"/>
      <c r="L10" s="3"/>
    </row>
    <row r="11" spans="1:12" ht="12.75">
      <c r="A11" s="4"/>
      <c r="B11" s="4" t="s">
        <v>7</v>
      </c>
      <c r="F11" s="3">
        <f>6200000+475000</f>
        <v>6675000</v>
      </c>
      <c r="G11" s="3">
        <v>800000</v>
      </c>
      <c r="H11" s="3">
        <v>1140000</v>
      </c>
      <c r="J11" s="3">
        <v>3800000</v>
      </c>
      <c r="K11" s="3">
        <v>180000</v>
      </c>
      <c r="L11" s="3">
        <v>480000</v>
      </c>
    </row>
    <row r="12" spans="1:12" ht="12.75">
      <c r="A12" s="4"/>
      <c r="B12" s="4" t="s">
        <v>8</v>
      </c>
      <c r="F12" s="5">
        <f>F11/F7</f>
        <v>0.13309031341183689</v>
      </c>
      <c r="G12" s="5">
        <f>G11/G7</f>
        <v>0.041770651658193055</v>
      </c>
      <c r="H12" s="5">
        <f>H11/H7</f>
        <v>0.05230780426474705</v>
      </c>
      <c r="J12" s="5">
        <f>J11/J7</f>
        <v>0.028074883101358455</v>
      </c>
      <c r="K12" s="5">
        <f>K11/K7</f>
        <v>0.0024563795438279383</v>
      </c>
      <c r="L12" s="5">
        <f>L11/L7</f>
        <v>0.007163109876688407</v>
      </c>
    </row>
    <row r="13" spans="6:12" ht="12.75">
      <c r="F13" s="5"/>
      <c r="G13" s="5"/>
      <c r="H13" s="5"/>
      <c r="J13" s="5"/>
      <c r="K13" s="5"/>
      <c r="L13" s="5"/>
    </row>
    <row r="14" spans="1:12" ht="12.75">
      <c r="A14" t="s">
        <v>9</v>
      </c>
      <c r="F14" s="3">
        <f>5288317+4376+3929297+14685770</f>
        <v>23907760</v>
      </c>
      <c r="G14" s="3">
        <v>12079777</v>
      </c>
      <c r="H14" s="3">
        <v>11036046</v>
      </c>
      <c r="J14" s="3">
        <f>16469871+1932400+174500</f>
        <v>18576771</v>
      </c>
      <c r="K14" s="3">
        <v>14035180</v>
      </c>
      <c r="L14" s="3">
        <v>14664152</v>
      </c>
    </row>
    <row r="15" spans="6:12" ht="12.75">
      <c r="F15" s="3"/>
      <c r="G15" s="3"/>
      <c r="H15" s="3"/>
      <c r="J15" s="3"/>
      <c r="K15" s="3"/>
      <c r="L15" s="3"/>
    </row>
    <row r="16" spans="1:12" ht="12.75">
      <c r="A16" t="s">
        <v>10</v>
      </c>
      <c r="F16" s="3">
        <v>6302094</v>
      </c>
      <c r="G16" s="3">
        <v>4051585</v>
      </c>
      <c r="H16" s="3">
        <v>4751371</v>
      </c>
      <c r="J16" s="3">
        <f>7776868+290500</f>
        <v>8067368</v>
      </c>
      <c r="K16" s="3">
        <v>4185549</v>
      </c>
      <c r="L16" s="3">
        <v>4607917</v>
      </c>
    </row>
    <row r="17" spans="6:12" ht="12.75">
      <c r="F17" s="3"/>
      <c r="G17" s="3"/>
      <c r="H17" s="3"/>
      <c r="J17" s="3"/>
      <c r="K17" s="3"/>
      <c r="L17" s="3"/>
    </row>
    <row r="18" spans="1:12" ht="12.75">
      <c r="A18" t="s">
        <v>11</v>
      </c>
      <c r="F18" s="3">
        <v>447638</v>
      </c>
      <c r="G18" s="3">
        <v>3764636</v>
      </c>
      <c r="H18" s="3">
        <v>968807</v>
      </c>
      <c r="J18" s="3">
        <f>2163831-1006211</f>
        <v>1157620</v>
      </c>
      <c r="K18" s="3">
        <v>2873229</v>
      </c>
      <c r="L18" s="3">
        <v>4705713</v>
      </c>
    </row>
    <row r="22" spans="1:12" ht="12.75">
      <c r="A22" t="s">
        <v>12</v>
      </c>
      <c r="F22" s="3"/>
      <c r="G22" s="3"/>
      <c r="H22" s="3"/>
      <c r="J22" s="3"/>
      <c r="K22" s="3"/>
      <c r="L22" s="3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2004-12-14T18:29:03Z</cp:lastPrinted>
  <dcterms:created xsi:type="dcterms:W3CDTF">2004-12-14T18:28:21Z</dcterms:created>
  <dcterms:modified xsi:type="dcterms:W3CDTF">2004-12-14T18:29:38Z</dcterms:modified>
  <cp:category/>
  <cp:version/>
  <cp:contentType/>
  <cp:contentStatus/>
</cp:coreProperties>
</file>