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65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<sst xmlns="http://schemas.openxmlformats.org/spreadsheetml/2006/main" count="70" uniqueCount="29">
  <si>
    <t>National Party Financial Activity Through June 30 of the Election Year</t>
  </si>
  <si>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</si>
  <si>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</si>
  <si>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</si>
  <si>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</si>
  <si>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</si>
  <si>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</si>
  <si>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</si>
  <si>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</si>
  <si>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</si>
  <si>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</si>
  <si>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</si>
  <si>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</si>
  <si>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</si>
  <si>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</si>
  <si>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</si>
  <si>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</si>
  <si>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</si>
  <si>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</si>
  <si>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</si>
  <si>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Democratic Senatorial Campaign Committee</t>
  </si>
  <si>
    <t>Democratic Congressional Campaign Committee</t>
  </si>
  <si>
    <t>Democratic State and Local</t>
  </si>
  <si>
    <t xml:space="preserve">   Transfers from National</t>
  </si>
  <si>
    <t>Total Democratic</t>
  </si>
  <si>
    <t>Receipts*</t>
  </si>
  <si>
    <t>Disbursements*</t>
  </si>
  <si>
    <t>Note: This table includes only federal activity</t>
  </si>
  <si>
    <t>*Receipts and Disbursements for all Democratic committees do not include transfers from national and state/local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</si>
</sst>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61">
      <selection activeCell="A70" sqref="A70"/>
    </sheetView>
  </sheetViews>
  <sheetFormatPr defaultColWidth="9.140625" defaultRowHeight="12.75"/>
  <cols>
    <col min="1" max="1" width="27.421875" style="0" customWidth="1"/>
    <col min="2" max="3" width="11.8515625" style="0" bestFit="1" customWidth="1"/>
    <col min="4" max="4" width="11.57421875" style="0" customWidth="1"/>
    <col min="5" max="5" width="11.8515625" style="0" bestFit="1" customWidth="1"/>
    <col min="6" max="6" width="12.421875" style="0" bestFit="1" customWidth="1"/>
    <col min="7" max="8" width="11.421875" style="0" bestFit="1" customWidth="1"/>
    <col min="9" max="9" width="13.140625" style="0" customWidth="1"/>
  </cols>
  <sheetData>
    <row r="1" spans="1:5" ht="12.75">
      <c r="A1" s="1"/>
      <c r="B1" s="2" t="s">
        <v>0</v>
      </c>
      <c r="C1" s="2"/>
      <c r="E1" s="3"/>
    </row>
    <row r="2" spans="1:5" ht="12.75">
      <c r="A2" s="2"/>
      <c r="B2" s="2"/>
      <c r="C2" s="2"/>
      <c r="D2" s="4"/>
      <c r="E2" s="3"/>
    </row>
    <row r="3" spans="1:9" ht="12.75">
      <c r="A3" s="1"/>
      <c r="B3" s="5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8" t="s">
        <v>6</v>
      </c>
      <c r="H3" s="8" t="s">
        <v>7</v>
      </c>
      <c r="I3" s="16"/>
    </row>
    <row r="4" spans="1:5" ht="12.75">
      <c r="A4" s="2" t="s">
        <v>8</v>
      </c>
      <c r="B4" s="2"/>
      <c r="C4" s="2"/>
      <c r="D4" s="4"/>
      <c r="E4" s="3"/>
    </row>
    <row r="5" spans="1:9" ht="13.5">
      <c r="A5" s="9" t="s">
        <v>9</v>
      </c>
      <c r="B5" s="10">
        <v>125360052</v>
      </c>
      <c r="C5" s="4">
        <v>44508833</v>
      </c>
      <c r="D5" s="4">
        <v>51841920</v>
      </c>
      <c r="E5" s="11">
        <v>44768786</v>
      </c>
      <c r="F5" s="12">
        <v>68888301</v>
      </c>
      <c r="G5" s="12">
        <v>29134530</v>
      </c>
      <c r="H5" s="12">
        <v>16912173</v>
      </c>
      <c r="I5" s="12"/>
    </row>
    <row r="6" spans="1:9" ht="13.5">
      <c r="A6" s="9" t="s">
        <v>10</v>
      </c>
      <c r="B6" s="10">
        <v>111067675</v>
      </c>
      <c r="C6" s="4">
        <v>39109437</v>
      </c>
      <c r="D6" s="4">
        <v>47591413</v>
      </c>
      <c r="E6" s="11">
        <v>36505057</v>
      </c>
      <c r="F6" s="12">
        <v>59382049</v>
      </c>
      <c r="G6" s="12">
        <v>25012283</v>
      </c>
      <c r="H6" s="12">
        <v>13849579</v>
      </c>
      <c r="I6" s="12"/>
    </row>
    <row r="7" spans="1:9" ht="13.5">
      <c r="A7" s="9" t="s">
        <v>11</v>
      </c>
      <c r="B7" s="10">
        <v>6698910</v>
      </c>
      <c r="C7" s="4">
        <v>883664</v>
      </c>
      <c r="D7" s="4">
        <v>1745670</v>
      </c>
      <c r="E7" s="11">
        <v>1267400</v>
      </c>
      <c r="F7" s="12">
        <v>1369937</v>
      </c>
      <c r="G7" s="12">
        <v>1789696</v>
      </c>
      <c r="H7" s="12">
        <v>1412240</v>
      </c>
      <c r="I7" s="12"/>
    </row>
    <row r="8" spans="1:9" ht="13.5">
      <c r="A8" s="9" t="s">
        <v>12</v>
      </c>
      <c r="B8" s="10">
        <v>0</v>
      </c>
      <c r="C8" s="4">
        <v>0</v>
      </c>
      <c r="D8" s="4">
        <v>10400</v>
      </c>
      <c r="E8" s="11">
        <v>6000</v>
      </c>
      <c r="F8" s="12">
        <v>32500</v>
      </c>
      <c r="G8" s="12">
        <v>0</v>
      </c>
      <c r="H8" s="12">
        <v>81500</v>
      </c>
      <c r="I8" s="12"/>
    </row>
    <row r="9" spans="1:9" ht="13.5">
      <c r="A9" s="9" t="s">
        <v>13</v>
      </c>
      <c r="B9" s="10">
        <v>5350</v>
      </c>
      <c r="C9" s="4">
        <v>2455265</v>
      </c>
      <c r="D9" s="4">
        <v>1591900</v>
      </c>
      <c r="E9" s="11">
        <v>2608090</v>
      </c>
      <c r="F9" s="12">
        <v>1119307</v>
      </c>
      <c r="G9" s="12">
        <v>197500</v>
      </c>
      <c r="H9" s="12">
        <v>6124</v>
      </c>
      <c r="I9" s="12"/>
    </row>
    <row r="10" spans="1:9" ht="13.5">
      <c r="A10" s="9" t="s">
        <v>14</v>
      </c>
      <c r="B10" s="10">
        <v>66880878</v>
      </c>
      <c r="C10" s="4">
        <v>46412162</v>
      </c>
      <c r="D10" s="4">
        <v>44271724</v>
      </c>
      <c r="E10" s="11">
        <v>47417318</v>
      </c>
      <c r="F10" s="12">
        <v>63817765</v>
      </c>
      <c r="G10" s="12">
        <v>31079572</v>
      </c>
      <c r="H10" s="12">
        <v>17542663</v>
      </c>
      <c r="I10" s="12"/>
    </row>
    <row r="11" spans="1:9" ht="13.5">
      <c r="A11" s="9" t="s">
        <v>15</v>
      </c>
      <c r="B11" s="10">
        <v>6000</v>
      </c>
      <c r="C11" s="4">
        <v>0</v>
      </c>
      <c r="D11" s="4">
        <v>1017</v>
      </c>
      <c r="E11" s="11">
        <v>6894</v>
      </c>
      <c r="F11" s="12">
        <v>17675</v>
      </c>
      <c r="G11" s="12">
        <v>22943</v>
      </c>
      <c r="H11" s="12">
        <v>4255</v>
      </c>
      <c r="I11" s="12"/>
    </row>
    <row r="12" spans="1:9" ht="13.5">
      <c r="A12" s="9" t="s">
        <v>16</v>
      </c>
      <c r="B12" s="10">
        <v>4570</v>
      </c>
      <c r="C12" s="4">
        <v>346216</v>
      </c>
      <c r="D12" s="4">
        <v>16095</v>
      </c>
      <c r="E12" s="11">
        <v>3208900</v>
      </c>
      <c r="F12" s="12">
        <v>29978</v>
      </c>
      <c r="G12" s="12">
        <v>171546</v>
      </c>
      <c r="H12" s="12">
        <v>833112</v>
      </c>
      <c r="I12" s="12"/>
    </row>
    <row r="13" spans="1:9" ht="13.5">
      <c r="A13" s="9" t="s">
        <v>17</v>
      </c>
      <c r="B13" s="10">
        <v>0</v>
      </c>
      <c r="C13" s="4">
        <v>0</v>
      </c>
      <c r="D13" s="4">
        <v>0</v>
      </c>
      <c r="E13" s="11">
        <v>0</v>
      </c>
      <c r="F13" s="12">
        <v>0</v>
      </c>
      <c r="G13" s="12">
        <v>0</v>
      </c>
      <c r="H13" s="12">
        <v>0</v>
      </c>
      <c r="I13" s="12"/>
    </row>
    <row r="14" spans="1:9" ht="13.5">
      <c r="A14" s="9" t="s">
        <v>18</v>
      </c>
      <c r="B14" s="10">
        <v>60039654</v>
      </c>
      <c r="C14" s="4">
        <v>3870684</v>
      </c>
      <c r="D14" s="4">
        <v>9317403</v>
      </c>
      <c r="E14" s="11">
        <v>1171853</v>
      </c>
      <c r="F14" s="12">
        <v>5259061</v>
      </c>
      <c r="G14" s="12">
        <v>1377976</v>
      </c>
      <c r="H14" s="12">
        <v>0</v>
      </c>
      <c r="I14" s="12"/>
    </row>
    <row r="15" spans="1:9" ht="13.5">
      <c r="A15" s="9" t="s">
        <v>19</v>
      </c>
      <c r="B15" s="10">
        <v>0</v>
      </c>
      <c r="C15" s="4">
        <v>3959582</v>
      </c>
      <c r="D15" s="4">
        <v>0</v>
      </c>
      <c r="E15" s="11">
        <v>6893787</v>
      </c>
      <c r="F15" s="12">
        <v>4662595</v>
      </c>
      <c r="G15" s="12">
        <v>1290261</v>
      </c>
      <c r="H15" s="12">
        <v>633011</v>
      </c>
      <c r="I15" s="12"/>
    </row>
    <row r="16" spans="1:9" ht="12.75">
      <c r="A16" s="2"/>
      <c r="B16" s="13"/>
      <c r="C16" s="4"/>
      <c r="D16" s="4"/>
      <c r="E16" s="11"/>
      <c r="F16" s="12"/>
      <c r="G16" s="12"/>
      <c r="H16" s="12"/>
      <c r="I16" s="12"/>
    </row>
    <row r="17" spans="1:9" ht="12.75">
      <c r="A17" s="2" t="s">
        <v>20</v>
      </c>
      <c r="B17" s="13"/>
      <c r="C17" s="4"/>
      <c r="D17" s="4"/>
      <c r="E17" s="11"/>
      <c r="F17" s="12"/>
      <c r="G17" s="12"/>
      <c r="H17" s="12"/>
      <c r="I17" s="12"/>
    </row>
    <row r="18" spans="1:9" ht="13.5">
      <c r="A18" s="9" t="s">
        <v>9</v>
      </c>
      <c r="B18" s="10">
        <v>49258339</v>
      </c>
      <c r="C18" s="4">
        <v>29842254</v>
      </c>
      <c r="D18" s="4">
        <v>24976885</v>
      </c>
      <c r="E18" s="11">
        <v>19393301</v>
      </c>
      <c r="F18" s="12">
        <v>17162590</v>
      </c>
      <c r="G18" s="12">
        <v>16523819</v>
      </c>
      <c r="H18" s="12">
        <v>13324141</v>
      </c>
      <c r="I18" s="12"/>
    </row>
    <row r="19" spans="1:9" ht="13.5">
      <c r="A19" s="9" t="s">
        <v>10</v>
      </c>
      <c r="B19" s="10">
        <v>36581330</v>
      </c>
      <c r="C19" s="4">
        <v>13339914</v>
      </c>
      <c r="D19" s="4">
        <v>13166077</v>
      </c>
      <c r="E19" s="11">
        <v>11248720</v>
      </c>
      <c r="F19" s="12">
        <v>11803789</v>
      </c>
      <c r="G19" s="12">
        <v>11019088</v>
      </c>
      <c r="H19" s="12">
        <v>8204749</v>
      </c>
      <c r="I19" s="12"/>
    </row>
    <row r="20" spans="1:9" ht="13.5">
      <c r="A20" s="9" t="s">
        <v>11</v>
      </c>
      <c r="B20" s="10">
        <v>8294086</v>
      </c>
      <c r="C20" s="4">
        <v>5257634</v>
      </c>
      <c r="D20" s="4">
        <v>4128246</v>
      </c>
      <c r="E20" s="11">
        <v>3807650</v>
      </c>
      <c r="F20" s="12">
        <v>4349325</v>
      </c>
      <c r="G20" s="12">
        <v>3721004</v>
      </c>
      <c r="H20" s="12">
        <v>3539735</v>
      </c>
      <c r="I20" s="12"/>
    </row>
    <row r="21" spans="1:9" ht="13.5">
      <c r="A21" s="9" t="s">
        <v>12</v>
      </c>
      <c r="B21" s="10">
        <v>0</v>
      </c>
      <c r="C21" s="4">
        <v>4002000</v>
      </c>
      <c r="D21" s="4">
        <v>176780</v>
      </c>
      <c r="E21" s="11">
        <v>12000</v>
      </c>
      <c r="F21" s="12">
        <v>70</v>
      </c>
      <c r="G21" s="12">
        <v>5373</v>
      </c>
      <c r="H21" s="12">
        <v>0</v>
      </c>
      <c r="I21" s="12"/>
    </row>
    <row r="22" spans="1:9" ht="13.5">
      <c r="A22" s="9" t="s">
        <v>13</v>
      </c>
      <c r="B22" s="10">
        <v>5000</v>
      </c>
      <c r="C22" s="4">
        <v>3351100</v>
      </c>
      <c r="D22" s="4">
        <v>2829603</v>
      </c>
      <c r="E22" s="11">
        <v>1870470</v>
      </c>
      <c r="F22" s="12">
        <v>0</v>
      </c>
      <c r="G22" s="12">
        <v>500</v>
      </c>
      <c r="H22" s="12">
        <v>15000</v>
      </c>
      <c r="I22" s="12"/>
    </row>
    <row r="23" spans="1:9" ht="13.5">
      <c r="A23" s="9" t="s">
        <v>14</v>
      </c>
      <c r="B23" s="10">
        <v>35634281</v>
      </c>
      <c r="C23" s="4">
        <v>17318138</v>
      </c>
      <c r="D23" s="4">
        <v>12972705</v>
      </c>
      <c r="E23" s="11">
        <v>15688399</v>
      </c>
      <c r="F23" s="12">
        <v>12505523</v>
      </c>
      <c r="G23" s="12">
        <v>12219086</v>
      </c>
      <c r="H23" s="12">
        <v>12023205</v>
      </c>
      <c r="I23" s="12"/>
    </row>
    <row r="24" spans="1:9" ht="13.5">
      <c r="A24" s="9" t="s">
        <v>15</v>
      </c>
      <c r="B24" s="10">
        <v>587500</v>
      </c>
      <c r="C24" s="4">
        <v>387302</v>
      </c>
      <c r="D24" s="4">
        <v>269030</v>
      </c>
      <c r="E24" s="11">
        <v>220500</v>
      </c>
      <c r="F24" s="12">
        <v>372500</v>
      </c>
      <c r="G24" s="12">
        <v>302500</v>
      </c>
      <c r="H24" s="12">
        <v>530000</v>
      </c>
      <c r="I24" s="12"/>
    </row>
    <row r="25" spans="1:9" ht="13.5">
      <c r="A25" s="9" t="s">
        <v>16</v>
      </c>
      <c r="B25" s="10">
        <v>198058</v>
      </c>
      <c r="C25" s="4">
        <v>54642</v>
      </c>
      <c r="D25" s="4">
        <v>29585</v>
      </c>
      <c r="E25" s="11">
        <v>8424</v>
      </c>
      <c r="F25" s="12">
        <v>642099</v>
      </c>
      <c r="G25" s="12">
        <v>1478315</v>
      </c>
      <c r="H25" s="12">
        <v>1453247</v>
      </c>
      <c r="I25" s="12"/>
    </row>
    <row r="26" spans="1:9" ht="13.5">
      <c r="A26" s="9" t="s">
        <v>17</v>
      </c>
      <c r="B26" s="10">
        <v>0</v>
      </c>
      <c r="C26" s="4">
        <v>0</v>
      </c>
      <c r="D26" s="4">
        <v>0</v>
      </c>
      <c r="E26" s="11">
        <v>0</v>
      </c>
      <c r="F26" s="12">
        <v>0</v>
      </c>
      <c r="G26" s="12">
        <v>0</v>
      </c>
      <c r="H26" s="12">
        <v>0</v>
      </c>
      <c r="I26" s="12"/>
    </row>
    <row r="27" spans="1:9" ht="13.5">
      <c r="A27" s="9" t="s">
        <v>18</v>
      </c>
      <c r="B27" s="10">
        <v>13661762</v>
      </c>
      <c r="C27" s="4">
        <v>13794764</v>
      </c>
      <c r="D27" s="4">
        <v>13193614</v>
      </c>
      <c r="E27" s="11">
        <v>3925154</v>
      </c>
      <c r="F27" s="12">
        <v>4759438</v>
      </c>
      <c r="G27" s="12">
        <v>4310611</v>
      </c>
      <c r="H27" s="12">
        <v>1350136</v>
      </c>
      <c r="I27" s="12"/>
    </row>
    <row r="28" spans="1:9" ht="13.5">
      <c r="A28" s="9" t="s">
        <v>19</v>
      </c>
      <c r="B28" s="10">
        <v>364026</v>
      </c>
      <c r="C28" s="4">
        <v>0</v>
      </c>
      <c r="D28" s="4">
        <v>0</v>
      </c>
      <c r="E28" s="11">
        <v>1020874</v>
      </c>
      <c r="F28" s="12">
        <v>221716</v>
      </c>
      <c r="G28" s="12">
        <v>219069</v>
      </c>
      <c r="H28" s="12">
        <v>316780</v>
      </c>
      <c r="I28" s="12"/>
    </row>
    <row r="29" spans="1:9" ht="12.75">
      <c r="A29" s="2"/>
      <c r="B29" s="13"/>
      <c r="C29" s="4"/>
      <c r="D29" s="4"/>
      <c r="E29" s="11"/>
      <c r="F29" s="12"/>
      <c r="G29" s="12"/>
      <c r="H29" s="12"/>
      <c r="I29" s="12"/>
    </row>
    <row r="30" spans="1:9" ht="12.75">
      <c r="A30" s="2" t="s">
        <v>21</v>
      </c>
      <c r="B30" s="13"/>
      <c r="C30" s="4"/>
      <c r="D30" s="4"/>
      <c r="E30" s="11"/>
      <c r="F30" s="12"/>
      <c r="G30" s="12"/>
      <c r="H30" s="12"/>
      <c r="I30" s="12"/>
    </row>
    <row r="31" spans="1:9" ht="13.5">
      <c r="A31" s="9" t="s">
        <v>9</v>
      </c>
      <c r="B31" s="10">
        <v>56018839</v>
      </c>
      <c r="C31" s="4">
        <f>49374885-22082150</f>
        <v>27292735</v>
      </c>
      <c r="D31" s="4">
        <f>32491790-6867338</f>
        <v>25624452</v>
      </c>
      <c r="E31" s="11">
        <v>15873795</v>
      </c>
      <c r="F31" s="12">
        <v>16275388</v>
      </c>
      <c r="G31" s="12">
        <v>12242700</v>
      </c>
      <c r="H31" s="12">
        <v>8661068</v>
      </c>
      <c r="I31" s="12"/>
    </row>
    <row r="32" spans="1:9" ht="13.5">
      <c r="A32" s="9" t="s">
        <v>10</v>
      </c>
      <c r="B32" s="10">
        <v>35956222</v>
      </c>
      <c r="C32" s="4">
        <v>14675290</v>
      </c>
      <c r="D32" s="4">
        <v>15260199</v>
      </c>
      <c r="E32" s="11">
        <v>9452883</v>
      </c>
      <c r="F32" s="12">
        <v>10611386</v>
      </c>
      <c r="G32" s="12">
        <v>6872233</v>
      </c>
      <c r="H32" s="12">
        <v>3708779</v>
      </c>
      <c r="I32" s="12"/>
    </row>
    <row r="33" spans="1:9" ht="13.5">
      <c r="A33" s="9" t="s">
        <v>11</v>
      </c>
      <c r="B33" s="10">
        <v>10334089</v>
      </c>
      <c r="C33" s="4">
        <v>6646100</v>
      </c>
      <c r="D33" s="4">
        <v>7079168</v>
      </c>
      <c r="E33" s="11">
        <v>5365402</v>
      </c>
      <c r="F33" s="12">
        <v>4130959</v>
      </c>
      <c r="G33" s="12">
        <v>3996908</v>
      </c>
      <c r="H33" s="12">
        <v>4459820</v>
      </c>
      <c r="I33" s="12"/>
    </row>
    <row r="34" spans="1:9" ht="13.5">
      <c r="A34" s="9" t="s">
        <v>12</v>
      </c>
      <c r="B34" s="10">
        <v>50734</v>
      </c>
      <c r="C34" s="4">
        <v>0</v>
      </c>
      <c r="D34" s="4">
        <v>0</v>
      </c>
      <c r="E34" s="11">
        <v>0</v>
      </c>
      <c r="F34" s="12">
        <v>527026</v>
      </c>
      <c r="G34" s="12">
        <v>759603</v>
      </c>
      <c r="H34" s="12">
        <v>7534</v>
      </c>
      <c r="I34" s="12"/>
    </row>
    <row r="35" spans="1:9" ht="13.5">
      <c r="A35" s="9" t="s">
        <v>13</v>
      </c>
      <c r="B35" s="10">
        <v>100651</v>
      </c>
      <c r="C35" s="4">
        <v>1859691</v>
      </c>
      <c r="D35" s="4">
        <v>378768</v>
      </c>
      <c r="E35" s="11">
        <v>268843</v>
      </c>
      <c r="F35" s="12">
        <v>61138</v>
      </c>
      <c r="G35" s="12">
        <v>393</v>
      </c>
      <c r="H35" s="12">
        <v>7327</v>
      </c>
      <c r="I35" s="12"/>
    </row>
    <row r="36" spans="1:9" ht="13.5">
      <c r="A36" s="9" t="s">
        <v>14</v>
      </c>
      <c r="B36" s="10">
        <v>38487044</v>
      </c>
      <c r="C36" s="4">
        <f>44738647-22082150</f>
        <v>22656497</v>
      </c>
      <c r="D36" s="4">
        <f>22400661-6867338</f>
        <v>15533323</v>
      </c>
      <c r="E36" s="11">
        <v>14771204</v>
      </c>
      <c r="F36" s="12">
        <v>13326828</v>
      </c>
      <c r="G36" s="12">
        <v>9922027</v>
      </c>
      <c r="H36" s="12">
        <v>7760329</v>
      </c>
      <c r="I36" s="12"/>
    </row>
    <row r="37" spans="1:9" ht="13.5">
      <c r="A37" s="9" t="s">
        <v>15</v>
      </c>
      <c r="B37" s="10">
        <v>139165</v>
      </c>
      <c r="C37" s="4">
        <v>439101</v>
      </c>
      <c r="D37" s="4">
        <v>457850</v>
      </c>
      <c r="E37" s="11">
        <v>306981</v>
      </c>
      <c r="F37" s="12">
        <v>279507</v>
      </c>
      <c r="G37" s="12">
        <v>250140</v>
      </c>
      <c r="H37" s="12">
        <v>227796</v>
      </c>
      <c r="I37" s="12"/>
    </row>
    <row r="38" spans="1:9" ht="13.5">
      <c r="A38" s="9" t="s">
        <v>16</v>
      </c>
      <c r="B38" s="10">
        <v>438193</v>
      </c>
      <c r="C38" s="4">
        <v>401312</v>
      </c>
      <c r="D38" s="4">
        <v>287700</v>
      </c>
      <c r="E38" s="11">
        <v>260685</v>
      </c>
      <c r="F38" s="12">
        <v>420522</v>
      </c>
      <c r="G38" s="12">
        <v>215320</v>
      </c>
      <c r="H38" s="12">
        <v>169725</v>
      </c>
      <c r="I38" s="12"/>
    </row>
    <row r="39" spans="1:9" ht="13.5">
      <c r="A39" s="9" t="s">
        <v>17</v>
      </c>
      <c r="B39" s="10">
        <v>4156187</v>
      </c>
      <c r="C39" s="4">
        <v>1009092</v>
      </c>
      <c r="D39" s="4">
        <v>24689</v>
      </c>
      <c r="E39" s="11">
        <v>49634</v>
      </c>
      <c r="F39" s="12">
        <v>0</v>
      </c>
      <c r="G39" s="12">
        <v>0</v>
      </c>
      <c r="H39" s="12">
        <v>0</v>
      </c>
      <c r="I39" s="12"/>
    </row>
    <row r="40" spans="1:9" ht="13.5">
      <c r="A40" s="9" t="s">
        <v>18</v>
      </c>
      <c r="B40" s="10">
        <v>18410696</v>
      </c>
      <c r="C40" s="4">
        <v>6373996</v>
      </c>
      <c r="D40" s="4">
        <v>11127883</v>
      </c>
      <c r="E40" s="11">
        <v>1593966</v>
      </c>
      <c r="F40" s="12">
        <v>3196978</v>
      </c>
      <c r="G40" s="12">
        <v>2502119</v>
      </c>
      <c r="H40" s="12">
        <v>920634</v>
      </c>
      <c r="I40" s="12"/>
    </row>
    <row r="41" spans="1:9" ht="13.5">
      <c r="A41" s="9" t="s">
        <v>19</v>
      </c>
      <c r="B41" s="10">
        <v>106168</v>
      </c>
      <c r="C41" s="4">
        <v>1138764</v>
      </c>
      <c r="D41" s="4">
        <v>829929</v>
      </c>
      <c r="E41" s="11">
        <v>427462</v>
      </c>
      <c r="F41" s="12">
        <v>84258</v>
      </c>
      <c r="G41" s="12">
        <v>3139</v>
      </c>
      <c r="H41" s="12">
        <v>866291</v>
      </c>
      <c r="I41" s="12"/>
    </row>
    <row r="42" spans="1:6" ht="12.75">
      <c r="A42" s="2"/>
      <c r="B42" s="13"/>
      <c r="C42" s="4"/>
      <c r="D42" s="4"/>
      <c r="E42" s="11"/>
      <c r="F42" s="12"/>
    </row>
    <row r="43" spans="1:6" ht="12.75">
      <c r="A43" s="2" t="s">
        <v>22</v>
      </c>
      <c r="B43" s="13"/>
      <c r="C43" s="4"/>
      <c r="D43" s="4"/>
      <c r="E43" s="11"/>
      <c r="F43" s="12"/>
    </row>
    <row r="44" spans="1:9" ht="13.5">
      <c r="A44" s="9" t="s">
        <v>9</v>
      </c>
      <c r="B44" s="10">
        <v>55257290</v>
      </c>
      <c r="C44" s="4">
        <v>45503901</v>
      </c>
      <c r="D44" s="4">
        <v>41197729</v>
      </c>
      <c r="E44" s="11">
        <v>27686492</v>
      </c>
      <c r="F44" s="12">
        <v>43994304</v>
      </c>
      <c r="G44" s="12">
        <v>24911890</v>
      </c>
      <c r="H44" s="12">
        <v>23096832</v>
      </c>
      <c r="I44" s="12"/>
    </row>
    <row r="45" spans="1:9" ht="13.5">
      <c r="A45" s="9" t="s">
        <v>10</v>
      </c>
      <c r="B45" s="10">
        <v>34164457</v>
      </c>
      <c r="C45" s="4">
        <v>27055590</v>
      </c>
      <c r="D45" s="4">
        <v>23245246</v>
      </c>
      <c r="E45" s="11">
        <v>20324342</v>
      </c>
      <c r="F45" s="12">
        <v>21310278</v>
      </c>
      <c r="G45" s="12">
        <v>17007933</v>
      </c>
      <c r="H45" s="12">
        <v>16085250</v>
      </c>
      <c r="I45" s="12"/>
    </row>
    <row r="46" spans="1:9" ht="13.5">
      <c r="A46" s="9" t="s">
        <v>11</v>
      </c>
      <c r="B46" s="10">
        <v>4798825</v>
      </c>
      <c r="C46" s="4">
        <v>3025691</v>
      </c>
      <c r="D46" s="4">
        <v>3806929</v>
      </c>
      <c r="E46" s="11">
        <v>1621145</v>
      </c>
      <c r="F46" s="12">
        <v>2190754</v>
      </c>
      <c r="G46" s="12">
        <v>1350209</v>
      </c>
      <c r="H46" s="12">
        <v>1684836</v>
      </c>
      <c r="I46" s="12"/>
    </row>
    <row r="47" spans="1:9" ht="13.5">
      <c r="A47" s="9" t="s">
        <v>23</v>
      </c>
      <c r="B47" s="10">
        <v>6724469</v>
      </c>
      <c r="C47" s="4">
        <v>5528492</v>
      </c>
      <c r="D47" s="4">
        <v>8172251</v>
      </c>
      <c r="E47" s="11">
        <f>16033+125424+1773102</f>
        <v>1914559</v>
      </c>
      <c r="F47" s="12">
        <v>14921384</v>
      </c>
      <c r="G47" s="12">
        <v>1165136</v>
      </c>
      <c r="H47" s="12">
        <v>355958</v>
      </c>
      <c r="I47" s="12"/>
    </row>
    <row r="48" spans="1:9" ht="13.5">
      <c r="A48" s="9" t="s">
        <v>13</v>
      </c>
      <c r="B48" s="10">
        <f>471653+308652</f>
        <v>780305</v>
      </c>
      <c r="C48" s="4">
        <v>1520233</v>
      </c>
      <c r="D48" s="4">
        <v>74380</v>
      </c>
      <c r="E48" s="11">
        <v>81374</v>
      </c>
      <c r="F48" s="12">
        <v>393233</v>
      </c>
      <c r="G48" s="12">
        <v>405882</v>
      </c>
      <c r="H48" s="12">
        <v>396000</v>
      </c>
      <c r="I48" s="12"/>
    </row>
    <row r="49" spans="1:9" ht="13.5">
      <c r="A49" s="9" t="s">
        <v>14</v>
      </c>
      <c r="B49" s="10">
        <v>39892596</v>
      </c>
      <c r="C49" s="4">
        <v>36381508</v>
      </c>
      <c r="D49" s="4">
        <v>32709947</v>
      </c>
      <c r="E49" s="11">
        <v>22542898</v>
      </c>
      <c r="F49" s="12">
        <v>38657892</v>
      </c>
      <c r="G49" s="12">
        <v>20753977</v>
      </c>
      <c r="H49" s="12">
        <v>20789413</v>
      </c>
      <c r="I49" s="12"/>
    </row>
    <row r="50" spans="1:9" ht="13.5">
      <c r="A50" s="9" t="s">
        <v>15</v>
      </c>
      <c r="B50" s="10">
        <v>181793</v>
      </c>
      <c r="C50" s="4">
        <v>513064</v>
      </c>
      <c r="D50" s="4">
        <v>724289</v>
      </c>
      <c r="E50" s="11">
        <v>803262</v>
      </c>
      <c r="F50" s="12">
        <v>325654</v>
      </c>
      <c r="G50" s="12">
        <v>314992</v>
      </c>
      <c r="H50" s="12">
        <v>194709</v>
      </c>
      <c r="I50" s="12"/>
    </row>
    <row r="51" spans="1:9" ht="13.5">
      <c r="A51" s="9" t="s">
        <v>16</v>
      </c>
      <c r="B51" s="10">
        <v>316303</v>
      </c>
      <c r="C51" s="4">
        <v>132005</v>
      </c>
      <c r="D51" s="4">
        <v>196273</v>
      </c>
      <c r="E51" s="11">
        <v>97918</v>
      </c>
      <c r="F51" s="12">
        <v>45357</v>
      </c>
      <c r="G51" s="12">
        <v>329706</v>
      </c>
      <c r="H51" s="12">
        <v>87725</v>
      </c>
      <c r="I51" s="12"/>
    </row>
    <row r="52" spans="1:9" ht="13.5">
      <c r="A52" s="9" t="s">
        <v>17</v>
      </c>
      <c r="B52" s="10">
        <v>19045</v>
      </c>
      <c r="C52" s="4">
        <v>1108</v>
      </c>
      <c r="D52" s="4">
        <v>2049</v>
      </c>
      <c r="E52" s="11">
        <v>1148</v>
      </c>
      <c r="F52" s="12">
        <v>0</v>
      </c>
      <c r="G52" s="12">
        <v>0</v>
      </c>
      <c r="H52" s="12">
        <v>0</v>
      </c>
      <c r="I52" s="12"/>
    </row>
    <row r="53" spans="1:9" ht="13.5">
      <c r="A53" s="9" t="s">
        <v>18</v>
      </c>
      <c r="B53" s="10">
        <v>11973316</v>
      </c>
      <c r="C53" s="4">
        <v>8117734</v>
      </c>
      <c r="D53" s="4">
        <v>6799384</v>
      </c>
      <c r="E53" s="11">
        <v>3562640</v>
      </c>
      <c r="F53" s="12">
        <v>3447911</v>
      </c>
      <c r="G53" s="12">
        <v>2793722</v>
      </c>
      <c r="H53" s="12">
        <v>2403728</v>
      </c>
      <c r="I53" s="12"/>
    </row>
    <row r="54" spans="1:9" ht="13.5">
      <c r="A54" s="9" t="s">
        <v>19</v>
      </c>
      <c r="B54" s="10">
        <v>504191</v>
      </c>
      <c r="C54" s="4">
        <v>274140</v>
      </c>
      <c r="D54" s="4">
        <v>751545</v>
      </c>
      <c r="E54" s="11">
        <v>1508282</v>
      </c>
      <c r="F54" s="12">
        <v>2240771</v>
      </c>
      <c r="G54" s="12">
        <v>1217832</v>
      </c>
      <c r="H54" s="12">
        <v>1267136</v>
      </c>
      <c r="I54" s="12"/>
    </row>
    <row r="55" spans="1:6" ht="12.75">
      <c r="A55" s="2"/>
      <c r="B55" s="13"/>
      <c r="C55" s="4"/>
      <c r="D55" s="4"/>
      <c r="E55" s="11"/>
      <c r="F55" s="12"/>
    </row>
    <row r="56" spans="1:6" ht="12.75">
      <c r="A56" s="2" t="s">
        <v>24</v>
      </c>
      <c r="B56" s="13"/>
      <c r="C56" s="4"/>
      <c r="D56" s="4"/>
      <c r="E56" s="11"/>
      <c r="F56" s="12"/>
    </row>
    <row r="57" spans="1:9" ht="12.75">
      <c r="A57" s="9" t="s">
        <v>25</v>
      </c>
      <c r="B57" s="4">
        <f>B5+B18+B31+B44-B60-B61</f>
        <v>278228011</v>
      </c>
      <c r="C57" s="4">
        <f>C5+C18+C31+C44-C60-C61</f>
        <v>128430942</v>
      </c>
      <c r="D57" s="4">
        <f aca="true" t="shared" si="0" ref="D57:I57">D5+D18+D31+D44-D60-D61</f>
        <v>130406904</v>
      </c>
      <c r="E57" s="4">
        <f t="shared" si="0"/>
        <v>100961038</v>
      </c>
      <c r="F57" s="4">
        <f t="shared" si="0"/>
        <v>129265925</v>
      </c>
      <c r="G57" s="4">
        <f t="shared" si="0"/>
        <v>80278552</v>
      </c>
      <c r="H57" s="4">
        <f t="shared" si="0"/>
        <v>61124771</v>
      </c>
      <c r="I57" s="14"/>
    </row>
    <row r="58" spans="1:9" ht="12.75">
      <c r="A58" s="9" t="s">
        <v>10</v>
      </c>
      <c r="B58" s="4">
        <f>B6+B19+B32+B45</f>
        <v>217769684</v>
      </c>
      <c r="C58" s="4">
        <f aca="true" t="shared" si="1" ref="C58:I67">C6+C19+C32+C45</f>
        <v>94180231</v>
      </c>
      <c r="D58" s="4">
        <f t="shared" si="1"/>
        <v>99262935</v>
      </c>
      <c r="E58" s="11">
        <f t="shared" si="1"/>
        <v>77531002</v>
      </c>
      <c r="F58" s="12">
        <f t="shared" si="1"/>
        <v>103107502</v>
      </c>
      <c r="G58" s="12">
        <f t="shared" si="1"/>
        <v>59911537</v>
      </c>
      <c r="H58" s="12">
        <f t="shared" si="1"/>
        <v>41848357</v>
      </c>
      <c r="I58" s="15"/>
    </row>
    <row r="59" spans="1:9" ht="12.75">
      <c r="A59" s="9" t="s">
        <v>11</v>
      </c>
      <c r="B59" s="4">
        <f>B7+B20+B33+B46</f>
        <v>30125910</v>
      </c>
      <c r="C59" s="4">
        <f t="shared" si="1"/>
        <v>15813089</v>
      </c>
      <c r="D59" s="4">
        <f t="shared" si="1"/>
        <v>16760013</v>
      </c>
      <c r="E59" s="11">
        <f t="shared" si="1"/>
        <v>12061597</v>
      </c>
      <c r="F59" s="12">
        <f t="shared" si="1"/>
        <v>12040975</v>
      </c>
      <c r="G59" s="12">
        <f t="shared" si="1"/>
        <v>10857817</v>
      </c>
      <c r="H59" s="12">
        <f t="shared" si="1"/>
        <v>11096631</v>
      </c>
      <c r="I59" s="15"/>
    </row>
    <row r="60" spans="1:9" ht="12.75">
      <c r="A60" s="9" t="s">
        <v>12</v>
      </c>
      <c r="B60" s="4">
        <f>B8+B21+B34+B47</f>
        <v>6775203</v>
      </c>
      <c r="C60" s="4">
        <f t="shared" si="1"/>
        <v>9530492</v>
      </c>
      <c r="D60" s="4">
        <f t="shared" si="1"/>
        <v>8359431</v>
      </c>
      <c r="E60" s="11">
        <f t="shared" si="1"/>
        <v>1932559</v>
      </c>
      <c r="F60" s="12">
        <f t="shared" si="1"/>
        <v>15480980</v>
      </c>
      <c r="G60" s="12">
        <f t="shared" si="1"/>
        <v>1930112</v>
      </c>
      <c r="H60" s="12">
        <f t="shared" si="1"/>
        <v>444992</v>
      </c>
      <c r="I60" s="15"/>
    </row>
    <row r="61" spans="1:9" ht="12.75">
      <c r="A61" s="9" t="s">
        <v>13</v>
      </c>
      <c r="B61" s="4">
        <f>B9+B22+B35+B48</f>
        <v>891306</v>
      </c>
      <c r="C61" s="4">
        <f t="shared" si="1"/>
        <v>9186289</v>
      </c>
      <c r="D61" s="4">
        <f t="shared" si="1"/>
        <v>4874651</v>
      </c>
      <c r="E61" s="11">
        <f t="shared" si="1"/>
        <v>4828777</v>
      </c>
      <c r="F61" s="12">
        <f t="shared" si="1"/>
        <v>1573678</v>
      </c>
      <c r="G61" s="12">
        <f t="shared" si="1"/>
        <v>604275</v>
      </c>
      <c r="H61" s="12">
        <f t="shared" si="1"/>
        <v>424451</v>
      </c>
      <c r="I61" s="15"/>
    </row>
    <row r="62" spans="1:9" ht="12.75">
      <c r="A62" s="9" t="s">
        <v>26</v>
      </c>
      <c r="B62" s="4">
        <f>B10+B23+B36+B49-B60-B61</f>
        <v>173228290</v>
      </c>
      <c r="C62" s="4">
        <f>C10+C23+C36+C49-C60-C61</f>
        <v>104051524</v>
      </c>
      <c r="D62" s="4">
        <f aca="true" t="shared" si="2" ref="D62:I62">D10+D23+D36+D49-D60-D61</f>
        <v>92253617</v>
      </c>
      <c r="E62" s="4">
        <f t="shared" si="2"/>
        <v>93658483</v>
      </c>
      <c r="F62" s="4">
        <f t="shared" si="2"/>
        <v>111253350</v>
      </c>
      <c r="G62" s="4">
        <f t="shared" si="2"/>
        <v>71440275</v>
      </c>
      <c r="H62" s="4">
        <f t="shared" si="2"/>
        <v>57246167</v>
      </c>
      <c r="I62" s="14"/>
    </row>
    <row r="63" spans="1:9" ht="12.75">
      <c r="A63" s="9" t="s">
        <v>15</v>
      </c>
      <c r="B63" s="4">
        <f>B11+B24+B37+B50</f>
        <v>914458</v>
      </c>
      <c r="C63" s="4">
        <f t="shared" si="1"/>
        <v>1339467</v>
      </c>
      <c r="D63" s="4">
        <f t="shared" si="1"/>
        <v>1452186</v>
      </c>
      <c r="E63" s="11">
        <f t="shared" si="1"/>
        <v>1337637</v>
      </c>
      <c r="F63" s="12">
        <f t="shared" si="1"/>
        <v>995336</v>
      </c>
      <c r="G63" s="12">
        <f t="shared" si="1"/>
        <v>890575</v>
      </c>
      <c r="H63" s="12">
        <f t="shared" si="1"/>
        <v>956760</v>
      </c>
      <c r="I63" s="15"/>
    </row>
    <row r="64" spans="1:9" ht="12.75">
      <c r="A64" s="9" t="s">
        <v>16</v>
      </c>
      <c r="B64" s="4">
        <f>B12+B25+B38+B51</f>
        <v>957124</v>
      </c>
      <c r="C64" s="4">
        <f t="shared" si="1"/>
        <v>934175</v>
      </c>
      <c r="D64" s="4">
        <f t="shared" si="1"/>
        <v>529653</v>
      </c>
      <c r="E64" s="11">
        <f t="shared" si="1"/>
        <v>3575927</v>
      </c>
      <c r="F64" s="12">
        <f t="shared" si="1"/>
        <v>1137956</v>
      </c>
      <c r="G64" s="12">
        <f t="shared" si="1"/>
        <v>2194887</v>
      </c>
      <c r="H64" s="12">
        <f t="shared" si="1"/>
        <v>2543809</v>
      </c>
      <c r="I64" s="15"/>
    </row>
    <row r="65" spans="1:9" ht="12.75">
      <c r="A65" s="9" t="s">
        <v>17</v>
      </c>
      <c r="B65" s="4">
        <f>B13+B26+B39+B52</f>
        <v>4175232</v>
      </c>
      <c r="C65" s="4">
        <f t="shared" si="1"/>
        <v>1010200</v>
      </c>
      <c r="D65" s="4">
        <f t="shared" si="1"/>
        <v>26738</v>
      </c>
      <c r="E65" s="11">
        <f t="shared" si="1"/>
        <v>50782</v>
      </c>
      <c r="F65" s="12">
        <f t="shared" si="1"/>
        <v>0</v>
      </c>
      <c r="G65" s="12">
        <f t="shared" si="1"/>
        <v>0</v>
      </c>
      <c r="H65" s="12"/>
      <c r="I65" s="12"/>
    </row>
    <row r="66" spans="1:9" ht="12.75">
      <c r="A66" s="9" t="s">
        <v>18</v>
      </c>
      <c r="B66" s="4">
        <f>B14+B27+B40+B53</f>
        <v>104085428</v>
      </c>
      <c r="C66" s="4">
        <f t="shared" si="1"/>
        <v>32157178</v>
      </c>
      <c r="D66" s="4">
        <f t="shared" si="1"/>
        <v>40438284</v>
      </c>
      <c r="E66" s="11">
        <f t="shared" si="1"/>
        <v>10253613</v>
      </c>
      <c r="F66" s="12">
        <f t="shared" si="1"/>
        <v>16663388</v>
      </c>
      <c r="G66" s="12">
        <f t="shared" si="1"/>
        <v>10984428</v>
      </c>
      <c r="H66" s="12">
        <f t="shared" si="1"/>
        <v>4674498</v>
      </c>
      <c r="I66" s="12"/>
    </row>
    <row r="67" spans="1:9" ht="12.75">
      <c r="A67" s="9" t="s">
        <v>19</v>
      </c>
      <c r="B67" s="4">
        <f>B15+B28+B41+B54</f>
        <v>974385</v>
      </c>
      <c r="C67" s="4">
        <f t="shared" si="1"/>
        <v>5372486</v>
      </c>
      <c r="D67" s="4">
        <f t="shared" si="1"/>
        <v>1581474</v>
      </c>
      <c r="E67" s="11">
        <f t="shared" si="1"/>
        <v>9850405</v>
      </c>
      <c r="F67" s="12">
        <f t="shared" si="1"/>
        <v>7209340</v>
      </c>
      <c r="G67" s="12">
        <f t="shared" si="1"/>
        <v>2730301</v>
      </c>
      <c r="H67" s="12">
        <f t="shared" si="1"/>
        <v>3083218</v>
      </c>
      <c r="I67" s="12"/>
    </row>
    <row r="68" spans="1:5" ht="12.75">
      <c r="A68" s="2"/>
      <c r="B68" s="13"/>
      <c r="C68" s="4"/>
      <c r="D68" s="4"/>
      <c r="E68" s="3"/>
    </row>
    <row r="69" spans="1:5" ht="12.75">
      <c r="A69" s="2" t="s">
        <v>27</v>
      </c>
      <c r="B69" s="13"/>
      <c r="C69" s="2"/>
      <c r="D69" s="4"/>
      <c r="E69" s="3"/>
    </row>
    <row r="70" spans="1:5" ht="12.75">
      <c r="A70" s="2" t="s">
        <v>28</v>
      </c>
      <c r="B70" s="13"/>
      <c r="C70" s="2"/>
      <c r="D70" s="4"/>
      <c r="E70" s="3"/>
    </row>
  </sheetData>
  <printOptions/>
  <pageMargins left="0.2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2004-08-03T20:47:12Z</cp:lastPrinted>
  <dcterms:created xsi:type="dcterms:W3CDTF">2004-08-03T18:18:13Z</dcterms:created>
  <dcterms:modified xsi:type="dcterms:W3CDTF">2004-08-03T20:50:27Z</dcterms:modified>
  <cp:category/>
  <cp:version/>
  <cp:contentType/>
  <cp:contentStatus/>
</cp:coreProperties>
</file>