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6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<sst xmlns="http://schemas.openxmlformats.org/spreadsheetml/2006/main" count="25" uniqueCount="21">
  <si>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2001-2002 NON-FEDERAL ACCOUNTS</t>
  </si>
  <si>
    <t>Of National Party Committees</t>
  </si>
  <si>
    <t>January 1, 2001 November 25, 2002</t>
  </si>
  <si>
    <t>Receipts</t>
  </si>
  <si>
    <t>Disbursements</t>
  </si>
  <si>
    <t>Cash on Hand</t>
  </si>
  <si>
    <t>Republican National Committee</t>
  </si>
  <si>
    <t xml:space="preserve">   Republican National State Elections Cmte</t>
  </si>
  <si>
    <t xml:space="preserve">   Committee to Preserve the Eisenhower Center</t>
  </si>
  <si>
    <t xml:space="preserve">   Republican Governors Assn Conference</t>
  </si>
  <si>
    <t>Subtotal</t>
  </si>
  <si>
    <t xml:space="preserve">   Subtotal Minus Internal Transfers</t>
  </si>
  <si>
    <t>National Republican Senatorial Committee</t>
  </si>
  <si>
    <t xml:space="preserve">   Non-federal Acct</t>
  </si>
  <si>
    <t xml:space="preserve">   Building Fund</t>
  </si>
  <si>
    <t>National Republican Congressional Committee</t>
  </si>
  <si>
    <t xml:space="preserve">   Non-federal #1</t>
  </si>
  <si>
    <t xml:space="preserve">   Non-federal #2</t>
  </si>
  <si>
    <t xml:space="preserve">   Non-federal Building Fund</t>
  </si>
  <si>
    <t>Total Republican Non-federal</t>
  </si>
  <si>
    <t xml:space="preserve">  Total minus transfers among accounts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</si>
</sst>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D40" sqref="D40:D41"/>
    </sheetView>
  </sheetViews>
  <sheetFormatPr defaultColWidth="9.140625" defaultRowHeight="12.75"/>
  <cols>
    <col min="1" max="2" width="18.57421875" style="0" customWidth="1"/>
    <col min="4" max="4" width="12.421875" style="0" bestFit="1" customWidth="1"/>
    <col min="5" max="5" width="13.421875" style="0" bestFit="1" customWidth="1"/>
    <col min="6" max="6" width="12.28125" style="0" bestFit="1" customWidth="1"/>
  </cols>
  <sheetData>
    <row r="1" spans="1:4" ht="12.75">
      <c r="A1" s="1"/>
      <c r="D1" s="2" t="s">
        <v>0</v>
      </c>
    </row>
    <row r="2" spans="1:4" ht="12.75">
      <c r="A2" s="1"/>
      <c r="D2" s="2" t="s">
        <v>1</v>
      </c>
    </row>
    <row r="3" spans="1:4" ht="12.75">
      <c r="A3" s="1"/>
      <c r="D3" s="2" t="s">
        <v>2</v>
      </c>
    </row>
    <row r="4" ht="12.75">
      <c r="A4" s="1"/>
    </row>
    <row r="5" spans="1:6" ht="12.75">
      <c r="A5" s="1"/>
      <c r="D5" s="3" t="s">
        <v>3</v>
      </c>
      <c r="E5" s="3" t="s">
        <v>4</v>
      </c>
      <c r="F5" s="3" t="s">
        <v>5</v>
      </c>
    </row>
    <row r="6" ht="12.75">
      <c r="A6" s="1" t="s">
        <v>6</v>
      </c>
    </row>
    <row r="7" spans="1:6" ht="12.75">
      <c r="A7" s="1" t="s">
        <v>7</v>
      </c>
      <c r="D7" s="4">
        <f>96498777+14040937+15882220</f>
        <v>126421934</v>
      </c>
      <c r="E7" s="4">
        <f>88161603+22380959+18021892</f>
        <v>128564454</v>
      </c>
      <c r="F7" s="4">
        <v>1103362</v>
      </c>
    </row>
    <row r="8" spans="1:6" ht="12.75">
      <c r="A8" s="1" t="s">
        <v>8</v>
      </c>
      <c r="D8" s="4">
        <f>1955686+111344+645000</f>
        <v>2712030</v>
      </c>
      <c r="E8" s="4">
        <f>1852208+1036932+1424163</f>
        <v>4313303</v>
      </c>
      <c r="F8" s="4">
        <v>0</v>
      </c>
    </row>
    <row r="9" spans="1:6" ht="12.75">
      <c r="A9" s="1" t="s">
        <v>9</v>
      </c>
      <c r="D9" s="4">
        <f>1328203</f>
        <v>1328203</v>
      </c>
      <c r="E9" s="4">
        <f>1013366+348370</f>
        <v>1361736</v>
      </c>
      <c r="F9" s="4">
        <v>0</v>
      </c>
    </row>
    <row r="10" spans="1:6" ht="12.75">
      <c r="A10" s="1"/>
      <c r="D10" s="4"/>
      <c r="E10" s="4"/>
      <c r="F10" s="4"/>
    </row>
    <row r="11" spans="1:6" ht="12.75">
      <c r="A11" s="1" t="s">
        <v>10</v>
      </c>
      <c r="D11" s="4">
        <f>D7+D8+D9</f>
        <v>130462167</v>
      </c>
      <c r="E11" s="4">
        <f>E7+E8+E9</f>
        <v>134239493</v>
      </c>
      <c r="F11" s="4">
        <f>F7+F8+F9</f>
        <v>1103362</v>
      </c>
    </row>
    <row r="12" spans="1:6" ht="12.75">
      <c r="A12" s="1" t="s">
        <v>11</v>
      </c>
      <c r="D12" s="4">
        <f>D11-7273174-5833996-3426000</f>
        <v>113928997</v>
      </c>
      <c r="E12" s="4">
        <f>E11-7273174-5833996-3426000</f>
        <v>117706323</v>
      </c>
      <c r="F12" s="4"/>
    </row>
    <row r="13" spans="1:6" ht="12.75">
      <c r="A13" s="1"/>
      <c r="D13" s="4"/>
      <c r="E13" s="4"/>
      <c r="F13" s="4"/>
    </row>
    <row r="14" spans="1:6" ht="12.75">
      <c r="A14" s="1"/>
      <c r="D14" s="4"/>
      <c r="E14" s="4"/>
      <c r="F14" s="4"/>
    </row>
    <row r="15" spans="1:6" ht="12.75">
      <c r="A15" s="1"/>
      <c r="D15" s="4"/>
      <c r="E15" s="4"/>
      <c r="F15" s="4"/>
    </row>
    <row r="16" spans="1:6" ht="12.75">
      <c r="A16" s="1"/>
      <c r="D16" s="4"/>
      <c r="E16" s="4"/>
      <c r="F16" s="4"/>
    </row>
    <row r="17" spans="1:6" ht="12.75">
      <c r="A17" s="1"/>
      <c r="D17" s="4"/>
      <c r="E17" s="4"/>
      <c r="F17" s="4"/>
    </row>
    <row r="18" spans="1:6" ht="12.75">
      <c r="A18" s="1" t="s">
        <v>12</v>
      </c>
      <c r="D18" s="4"/>
      <c r="E18" s="4"/>
      <c r="F18" s="4"/>
    </row>
    <row r="19" spans="1:6" ht="12.75">
      <c r="A19" s="1" t="s">
        <v>13</v>
      </c>
      <c r="D19" s="4">
        <v>65185746</v>
      </c>
      <c r="E19" s="4">
        <v>65052541</v>
      </c>
      <c r="F19" s="4">
        <v>221236</v>
      </c>
    </row>
    <row r="20" spans="1:6" ht="12.75">
      <c r="A20" s="1" t="s">
        <v>14</v>
      </c>
      <c r="D20" s="4">
        <v>4332616</v>
      </c>
      <c r="E20" s="4">
        <v>5183983</v>
      </c>
      <c r="F20" s="4">
        <v>0</v>
      </c>
    </row>
    <row r="21" spans="1:6" ht="12.75">
      <c r="A21" s="1"/>
      <c r="D21" s="4"/>
      <c r="E21" s="4"/>
      <c r="F21" s="4"/>
    </row>
    <row r="22" spans="1:6" ht="12.75">
      <c r="A22" s="1" t="s">
        <v>10</v>
      </c>
      <c r="D22" s="4">
        <f>D20+D19</f>
        <v>69518362</v>
      </c>
      <c r="E22" s="4">
        <f>E20+E19</f>
        <v>70236524</v>
      </c>
      <c r="F22" s="4">
        <f>F20+F19</f>
        <v>221236</v>
      </c>
    </row>
    <row r="23" spans="1:6" ht="12.75">
      <c r="A23" s="1" t="s">
        <v>11</v>
      </c>
      <c r="D23" s="4">
        <f>D22-2434745-300000-357500</f>
        <v>66426117</v>
      </c>
      <c r="E23" s="4">
        <f>E22-2434745-300000-357500</f>
        <v>67144279</v>
      </c>
      <c r="F23" s="4"/>
    </row>
    <row r="24" spans="1:6" ht="12.75">
      <c r="A24" s="1"/>
      <c r="D24" s="4"/>
      <c r="E24" s="4"/>
      <c r="F24" s="4"/>
    </row>
    <row r="25" spans="1:6" ht="12.75">
      <c r="A25" s="1"/>
      <c r="D25" s="4"/>
      <c r="E25" s="4"/>
      <c r="F25" s="4"/>
    </row>
    <row r="26" spans="1:6" ht="12.75">
      <c r="A26" s="1"/>
      <c r="D26" s="4"/>
      <c r="E26" s="4"/>
      <c r="F26" s="4"/>
    </row>
    <row r="27" spans="1:6" ht="12.75">
      <c r="A27" s="1"/>
      <c r="D27" s="4"/>
      <c r="E27" s="4"/>
      <c r="F27" s="4"/>
    </row>
    <row r="28" spans="1:6" ht="12.75">
      <c r="A28" s="1"/>
      <c r="D28" s="4"/>
      <c r="E28" s="4"/>
      <c r="F28" s="4"/>
    </row>
    <row r="29" spans="1:6" ht="12.75">
      <c r="A29" s="1" t="s">
        <v>15</v>
      </c>
      <c r="D29" s="4"/>
      <c r="E29" s="4"/>
      <c r="F29" s="4"/>
    </row>
    <row r="30" spans="1:6" ht="12.75">
      <c r="A30" s="1" t="s">
        <v>16</v>
      </c>
      <c r="D30" s="4">
        <v>57300154</v>
      </c>
      <c r="E30" s="4">
        <v>58118174</v>
      </c>
      <c r="F30" s="4">
        <v>292158</v>
      </c>
    </row>
    <row r="31" spans="1:6" ht="12.75">
      <c r="A31" s="1" t="s">
        <v>17</v>
      </c>
      <c r="D31" s="4">
        <v>10099605</v>
      </c>
      <c r="E31" s="4">
        <v>10137972</v>
      </c>
      <c r="F31" s="4">
        <v>0</v>
      </c>
    </row>
    <row r="32" spans="1:6" ht="12.75">
      <c r="A32" s="1" t="s">
        <v>18</v>
      </c>
      <c r="D32" s="4">
        <v>3726882</v>
      </c>
      <c r="E32" s="4">
        <v>6482927</v>
      </c>
      <c r="F32" s="4">
        <v>0</v>
      </c>
    </row>
    <row r="33" spans="1:6" ht="12.75">
      <c r="A33" s="1"/>
      <c r="D33" s="4"/>
      <c r="E33" s="4"/>
      <c r="F33" s="4"/>
    </row>
    <row r="34" spans="1:6" ht="12.75">
      <c r="A34" s="1" t="s">
        <v>10</v>
      </c>
      <c r="D34" s="4">
        <f>SUM(D30:D32)</f>
        <v>71126641</v>
      </c>
      <c r="E34" s="4">
        <f>SUM(E30:E32)</f>
        <v>74739073</v>
      </c>
      <c r="F34" s="4">
        <f>SUM(F30:F32)</f>
        <v>292158</v>
      </c>
    </row>
    <row r="35" spans="1:6" ht="12.75">
      <c r="A35" s="1" t="s">
        <v>11</v>
      </c>
      <c r="D35" s="4">
        <f>D34-109070-1000000-340065</f>
        <v>69677506</v>
      </c>
      <c r="E35" s="4">
        <f>E34-109070-1000000-340065</f>
        <v>73289938</v>
      </c>
      <c r="F35" s="4"/>
    </row>
    <row r="36" spans="1:6" ht="12.75">
      <c r="A36" s="1"/>
      <c r="D36" s="4"/>
      <c r="E36" s="4"/>
      <c r="F36" s="4"/>
    </row>
    <row r="37" spans="1:6" ht="12.75">
      <c r="A37" s="1"/>
      <c r="D37" s="4"/>
      <c r="E37" s="4"/>
      <c r="F37" s="4"/>
    </row>
    <row r="38" spans="1:6" ht="12.75">
      <c r="A38" s="1"/>
      <c r="D38" s="4"/>
      <c r="E38" s="4"/>
      <c r="F38" s="4"/>
    </row>
    <row r="39" spans="4:6" ht="12.75">
      <c r="D39" s="4"/>
      <c r="E39" s="4"/>
      <c r="F39" s="4"/>
    </row>
    <row r="40" spans="1:6" ht="12.75">
      <c r="A40" s="1" t="s">
        <v>19</v>
      </c>
      <c r="D40" s="4">
        <f>D11+D22+D34</f>
        <v>271107170</v>
      </c>
      <c r="E40" s="4">
        <f>E11+E22+E34</f>
        <v>279215090</v>
      </c>
      <c r="F40" s="4">
        <f>F11+F22+F34</f>
        <v>1616756</v>
      </c>
    </row>
    <row r="41" spans="1:5" ht="12.75">
      <c r="A41" s="1" t="s">
        <v>20</v>
      </c>
      <c r="D41" s="4">
        <f>D12+D23+D35</f>
        <v>250032620</v>
      </c>
      <c r="E41" s="4">
        <f>E12+E23+E35</f>
        <v>258140540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dcterms:created xsi:type="dcterms:W3CDTF">2002-12-18T14:07:11Z</dcterms:created>
  <dcterms:modified xsi:type="dcterms:W3CDTF">2002-12-18T14:07:46Z</dcterms:modified>
  <cp:category/>
  <cp:version/>
  <cp:contentType/>
  <cp:contentStatus/>
</cp:coreProperties>
</file>