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6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<sst xmlns="http://schemas.openxmlformats.org/spreadsheetml/2006/main" count="49" uniqueCount="27">
  <si>
    <t>2001-2002 Financial Activity of Senate and House Campaigns</t>
  </si>
  <si>
    <t>(January 1, 2001 - September 30, 2002)</t>
  </si>
  <si>
    <t>Contrib from</t>
  </si>
  <si>
    <t>Candidate</t>
  </si>
  <si>
    <t>Loans from</t>
  </si>
  <si>
    <t>Other</t>
  </si>
  <si>
    <t>Number</t>
  </si>
  <si>
    <t>Receipts</t>
  </si>
  <si>
    <t>Individuals</t>
  </si>
  <si>
    <t>Other Cmte's</t>
  </si>
  <si>
    <t>Contributions</t>
  </si>
  <si>
    <t>Loans</t>
  </si>
  <si>
    <t>Disbursements</t>
  </si>
  <si>
    <t>Cash on Hand</t>
  </si>
  <si>
    <t>Debts</t>
  </si>
  <si>
    <t>Senate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</si>
  <si>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</si>
  <si>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</si>
  <si>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</si>
  <si>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</si>
  <si>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</si>
  <si>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</si>
  <si>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House</t>
  </si>
  <si>
    <t>Incumbents</t>
  </si>
  <si>
    <t>Challengers</t>
  </si>
  <si>
    <t>Open Seats</t>
  </si>
  <si>
    <t>Grand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</si>
</sst>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5" fontId="0" fillId="0" borderId="0" xfId="0" applyNumberFormat="1" applyAlignment="1">
      <alignment/>
    </xf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5" fontId="0" fillId="0" borderId="2" xfId="0" applyNumberForma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5" fontId="0" fillId="0" borderId="1" xfId="0" applyNumberForma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5" fontId="0" fillId="0" borderId="3" xfId="0" applyNumberForma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5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A35" sqref="A1:A16384"/>
    </sheetView>
  </sheetViews>
  <sheetFormatPr defaultColWidth="9.140625" defaultRowHeight="12.75"/>
  <cols>
    <col min="1" max="1" width="12.140625" style="0" bestFit="1" customWidth="1"/>
    <col min="3" max="5" width="12.421875" style="0" bestFit="1" customWidth="1"/>
    <col min="6" max="6" width="10.421875" style="0" bestFit="1" customWidth="1"/>
    <col min="7" max="7" width="11.421875" style="0" bestFit="1" customWidth="1"/>
    <col min="8" max="8" width="10.421875" style="0" bestFit="1" customWidth="1"/>
    <col min="9" max="11" width="12.421875" style="0" bestFit="1" customWidth="1"/>
  </cols>
  <sheetData>
    <row r="1" spans="2:11" ht="12.75">
      <c r="B1" s="1"/>
      <c r="C1" s="2"/>
      <c r="D1" s="2"/>
      <c r="F1" s="3" t="s">
        <v>0</v>
      </c>
      <c r="G1" s="2"/>
      <c r="H1" s="2"/>
      <c r="I1" s="2"/>
      <c r="J1" s="2"/>
      <c r="K1" s="2"/>
    </row>
    <row r="2" spans="2:11" ht="12.75">
      <c r="B2" s="1"/>
      <c r="C2" s="2"/>
      <c r="D2" s="2"/>
      <c r="F2" s="3" t="s">
        <v>1</v>
      </c>
      <c r="G2" s="2"/>
      <c r="H2" s="2"/>
      <c r="I2" s="2"/>
      <c r="J2" s="2"/>
      <c r="K2" s="2"/>
    </row>
    <row r="3" spans="2:11" ht="12.75">
      <c r="B3" s="4"/>
      <c r="C3" s="3"/>
      <c r="D3" s="3" t="s">
        <v>2</v>
      </c>
      <c r="E3" s="3" t="s">
        <v>2</v>
      </c>
      <c r="F3" s="3" t="s">
        <v>3</v>
      </c>
      <c r="G3" s="3" t="s">
        <v>4</v>
      </c>
      <c r="H3" s="3" t="s">
        <v>5</v>
      </c>
      <c r="I3" s="3"/>
      <c r="J3" s="3"/>
      <c r="K3" s="3"/>
    </row>
    <row r="4" spans="2:11" ht="13.5" thickBot="1">
      <c r="B4" s="5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3</v>
      </c>
      <c r="H4" s="6" t="s">
        <v>11</v>
      </c>
      <c r="I4" s="6" t="s">
        <v>12</v>
      </c>
      <c r="J4" s="6" t="s">
        <v>13</v>
      </c>
      <c r="K4" s="6" t="s">
        <v>14</v>
      </c>
    </row>
    <row r="5" spans="1:11" ht="13.5" thickBot="1">
      <c r="A5" s="7" t="s">
        <v>15</v>
      </c>
      <c r="B5" s="1">
        <f>B7+B13+B19</f>
        <v>219</v>
      </c>
      <c r="C5" s="2">
        <f aca="true" t="shared" si="0" ref="C5:K5">C7+C13+C19</f>
        <v>255689481</v>
      </c>
      <c r="D5" s="2">
        <f t="shared" si="0"/>
        <v>174288961</v>
      </c>
      <c r="E5" s="2">
        <f t="shared" si="0"/>
        <v>46111482</v>
      </c>
      <c r="F5" s="2">
        <f t="shared" si="0"/>
        <v>698400</v>
      </c>
      <c r="G5" s="2">
        <f t="shared" si="0"/>
        <v>17913634</v>
      </c>
      <c r="H5" s="2">
        <f t="shared" si="0"/>
        <v>19133</v>
      </c>
      <c r="I5" s="2">
        <f t="shared" si="0"/>
        <v>195789651</v>
      </c>
      <c r="J5" s="2">
        <f t="shared" si="0"/>
        <v>75722602</v>
      </c>
      <c r="K5" s="2">
        <f t="shared" si="0"/>
        <v>20069733</v>
      </c>
    </row>
    <row r="6" spans="1:11" ht="12.75">
      <c r="A6" s="8"/>
      <c r="B6" s="1"/>
      <c r="C6" s="2"/>
      <c r="D6" s="2"/>
      <c r="E6" s="2"/>
      <c r="F6" s="2"/>
      <c r="G6" s="2"/>
      <c r="H6" s="2"/>
      <c r="I6" s="2"/>
      <c r="J6" s="2"/>
      <c r="K6" s="2"/>
    </row>
    <row r="7" spans="1:11" ht="13.5" thickBot="1">
      <c r="A7" s="7" t="s">
        <v>16</v>
      </c>
      <c r="B7" s="1">
        <f>B9+B10+B11</f>
        <v>72</v>
      </c>
      <c r="C7" s="2">
        <f aca="true" t="shared" si="1" ref="C7:K7">C9+C10+C11</f>
        <v>124633219</v>
      </c>
      <c r="D7" s="2">
        <f t="shared" si="1"/>
        <v>91635139</v>
      </c>
      <c r="E7" s="2">
        <f t="shared" si="1"/>
        <v>20853253</v>
      </c>
      <c r="F7" s="2">
        <f t="shared" si="1"/>
        <v>450508</v>
      </c>
      <c r="G7" s="2">
        <f t="shared" si="1"/>
        <v>5161110</v>
      </c>
      <c r="H7" s="2">
        <f t="shared" si="1"/>
        <v>10000</v>
      </c>
      <c r="I7" s="2">
        <f t="shared" si="1"/>
        <v>100996085</v>
      </c>
      <c r="J7" s="2">
        <f t="shared" si="1"/>
        <v>34279174</v>
      </c>
      <c r="K7" s="2">
        <f t="shared" si="1"/>
        <v>4539525</v>
      </c>
    </row>
    <row r="8" spans="1:11" ht="12.75">
      <c r="A8" s="8"/>
      <c r="B8" s="1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8" t="s">
        <v>17</v>
      </c>
      <c r="B9" s="1">
        <v>15</v>
      </c>
      <c r="C9" s="2">
        <v>77614640</v>
      </c>
      <c r="D9" s="2">
        <v>58393174</v>
      </c>
      <c r="E9" s="2">
        <v>15371559</v>
      </c>
      <c r="F9" s="2">
        <v>30141</v>
      </c>
      <c r="G9" s="2">
        <v>150000</v>
      </c>
      <c r="H9" s="2">
        <v>0</v>
      </c>
      <c r="I9" s="2">
        <v>62007621</v>
      </c>
      <c r="J9" s="2">
        <v>25520451</v>
      </c>
      <c r="K9" s="2">
        <v>510111</v>
      </c>
    </row>
    <row r="10" spans="1:11" ht="12.75">
      <c r="A10" s="8" t="s">
        <v>18</v>
      </c>
      <c r="B10" s="1">
        <v>43</v>
      </c>
      <c r="C10" s="2">
        <v>24903847</v>
      </c>
      <c r="D10" s="2">
        <v>17041874</v>
      </c>
      <c r="E10" s="2">
        <v>3311240</v>
      </c>
      <c r="F10" s="2">
        <v>391717</v>
      </c>
      <c r="G10" s="2">
        <v>2892110</v>
      </c>
      <c r="H10" s="2">
        <v>10000</v>
      </c>
      <c r="I10" s="2">
        <v>21663625</v>
      </c>
      <c r="J10" s="2">
        <v>3968754</v>
      </c>
      <c r="K10" s="2">
        <v>2182133</v>
      </c>
    </row>
    <row r="11" spans="1:11" ht="12.75">
      <c r="A11" s="8" t="s">
        <v>19</v>
      </c>
      <c r="B11" s="1">
        <v>14</v>
      </c>
      <c r="C11" s="2">
        <v>22114732</v>
      </c>
      <c r="D11" s="2">
        <v>16200091</v>
      </c>
      <c r="E11" s="2">
        <v>2170454</v>
      </c>
      <c r="F11" s="2">
        <v>28650</v>
      </c>
      <c r="G11" s="2">
        <v>2119000</v>
      </c>
      <c r="H11" s="2">
        <v>0</v>
      </c>
      <c r="I11" s="2">
        <v>17324839</v>
      </c>
      <c r="J11" s="2">
        <v>4789969</v>
      </c>
      <c r="K11" s="2">
        <v>1847281</v>
      </c>
    </row>
    <row r="12" spans="1:11" ht="12.75">
      <c r="A12" s="8"/>
      <c r="B12" s="1"/>
      <c r="C12" s="2"/>
      <c r="D12" s="2"/>
      <c r="E12" s="2"/>
      <c r="F12" s="2"/>
      <c r="G12" s="2"/>
      <c r="H12" s="2"/>
      <c r="I12" s="2"/>
      <c r="J12" s="2"/>
      <c r="K12" s="2"/>
    </row>
    <row r="13" spans="1:11" ht="13.5" thickBot="1">
      <c r="A13" s="7" t="s">
        <v>20</v>
      </c>
      <c r="B13" s="1">
        <f>B15+B16+B17</f>
        <v>76</v>
      </c>
      <c r="C13" s="2">
        <f aca="true" t="shared" si="2" ref="C13:K13">C15+C16+C17</f>
        <v>130600833</v>
      </c>
      <c r="D13" s="2">
        <f t="shared" si="2"/>
        <v>82378192</v>
      </c>
      <c r="E13" s="2">
        <f t="shared" si="2"/>
        <v>25257979</v>
      </c>
      <c r="F13" s="2">
        <f t="shared" si="2"/>
        <v>147051</v>
      </c>
      <c r="G13" s="2">
        <f t="shared" si="2"/>
        <v>12675255</v>
      </c>
      <c r="H13" s="2">
        <f t="shared" si="2"/>
        <v>8876</v>
      </c>
      <c r="I13" s="2">
        <f t="shared" si="2"/>
        <v>94367384</v>
      </c>
      <c r="J13" s="2">
        <f t="shared" si="2"/>
        <v>41405678</v>
      </c>
      <c r="K13" s="2">
        <f t="shared" si="2"/>
        <v>15439042</v>
      </c>
    </row>
    <row r="14" spans="1:11" ht="12.75">
      <c r="A14" s="8"/>
      <c r="B14" s="1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8" t="s">
        <v>17</v>
      </c>
      <c r="B15" s="1">
        <v>16</v>
      </c>
      <c r="C15" s="2">
        <v>48827106</v>
      </c>
      <c r="D15" s="2">
        <v>29568278</v>
      </c>
      <c r="E15" s="2">
        <v>15054149</v>
      </c>
      <c r="F15" s="2">
        <v>0</v>
      </c>
      <c r="G15" s="2">
        <v>0</v>
      </c>
      <c r="H15" s="2">
        <v>0</v>
      </c>
      <c r="I15" s="2">
        <v>35784899</v>
      </c>
      <c r="J15" s="2">
        <v>20125354</v>
      </c>
      <c r="K15" s="2">
        <v>2382840</v>
      </c>
    </row>
    <row r="16" spans="1:11" ht="12.75">
      <c r="A16" s="8" t="s">
        <v>18</v>
      </c>
      <c r="B16" s="1">
        <v>45</v>
      </c>
      <c r="C16" s="2">
        <v>50617167</v>
      </c>
      <c r="D16" s="2">
        <v>28720760</v>
      </c>
      <c r="E16" s="2">
        <v>6033720</v>
      </c>
      <c r="F16" s="2">
        <v>81831</v>
      </c>
      <c r="G16" s="2">
        <v>11689891</v>
      </c>
      <c r="H16" s="2">
        <v>8750</v>
      </c>
      <c r="I16" s="2">
        <v>39548614</v>
      </c>
      <c r="J16" s="2">
        <v>12102189</v>
      </c>
      <c r="K16" s="2">
        <v>11330705</v>
      </c>
    </row>
    <row r="17" spans="1:11" ht="12.75">
      <c r="A17" s="8" t="s">
        <v>19</v>
      </c>
      <c r="B17" s="1">
        <v>15</v>
      </c>
      <c r="C17" s="2">
        <v>31156560</v>
      </c>
      <c r="D17" s="2">
        <v>24089154</v>
      </c>
      <c r="E17" s="2">
        <v>4170110</v>
      </c>
      <c r="F17" s="2">
        <v>65220</v>
      </c>
      <c r="G17" s="2">
        <v>985364</v>
      </c>
      <c r="H17" s="2">
        <v>126</v>
      </c>
      <c r="I17" s="2">
        <v>19033871</v>
      </c>
      <c r="J17" s="2">
        <v>9178135</v>
      </c>
      <c r="K17" s="2">
        <v>1725497</v>
      </c>
    </row>
    <row r="18" spans="1:11" ht="12.75">
      <c r="A18" s="8"/>
      <c r="B18" s="1"/>
      <c r="C18" s="2"/>
      <c r="D18" s="2"/>
      <c r="E18" s="2"/>
      <c r="F18" s="2"/>
      <c r="G18" s="2"/>
      <c r="H18" s="2"/>
      <c r="I18" s="2"/>
      <c r="J18" s="2"/>
      <c r="K18" s="2"/>
    </row>
    <row r="19" spans="1:11" ht="13.5" thickBot="1">
      <c r="A19" s="7" t="s">
        <v>21</v>
      </c>
      <c r="B19" s="1">
        <f>B21+B22</f>
        <v>71</v>
      </c>
      <c r="C19" s="2">
        <f aca="true" t="shared" si="3" ref="C19:K19">C21+C22</f>
        <v>455429</v>
      </c>
      <c r="D19" s="2">
        <f t="shared" si="3"/>
        <v>275630</v>
      </c>
      <c r="E19" s="2">
        <f t="shared" si="3"/>
        <v>250</v>
      </c>
      <c r="F19" s="2">
        <f t="shared" si="3"/>
        <v>100841</v>
      </c>
      <c r="G19" s="2">
        <f t="shared" si="3"/>
        <v>77269</v>
      </c>
      <c r="H19" s="2">
        <f t="shared" si="3"/>
        <v>257</v>
      </c>
      <c r="I19" s="2">
        <f t="shared" si="3"/>
        <v>426182</v>
      </c>
      <c r="J19" s="2">
        <f t="shared" si="3"/>
        <v>37750</v>
      </c>
      <c r="K19" s="2">
        <f t="shared" si="3"/>
        <v>91166</v>
      </c>
    </row>
    <row r="20" spans="1:11" ht="12.75">
      <c r="A20" s="8"/>
      <c r="B20" s="1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8" t="s">
        <v>18</v>
      </c>
      <c r="B21" s="1">
        <v>58</v>
      </c>
      <c r="C21" s="2">
        <v>410606</v>
      </c>
      <c r="D21" s="2">
        <v>255891</v>
      </c>
      <c r="E21" s="2">
        <v>250</v>
      </c>
      <c r="F21" s="2">
        <v>100691</v>
      </c>
      <c r="G21" s="2">
        <v>52399</v>
      </c>
      <c r="H21" s="2">
        <v>257</v>
      </c>
      <c r="I21" s="2">
        <v>383416</v>
      </c>
      <c r="J21" s="2">
        <v>35695</v>
      </c>
      <c r="K21" s="2">
        <v>68424</v>
      </c>
    </row>
    <row r="22" spans="1:11" ht="12.75">
      <c r="A22" s="8" t="s">
        <v>19</v>
      </c>
      <c r="B22" s="1">
        <v>13</v>
      </c>
      <c r="C22" s="2">
        <v>44823</v>
      </c>
      <c r="D22" s="2">
        <v>19739</v>
      </c>
      <c r="E22" s="2">
        <v>0</v>
      </c>
      <c r="F22" s="2">
        <v>150</v>
      </c>
      <c r="G22" s="2">
        <v>24870</v>
      </c>
      <c r="H22" s="2">
        <v>0</v>
      </c>
      <c r="I22" s="2">
        <v>42766</v>
      </c>
      <c r="J22" s="2">
        <v>2055</v>
      </c>
      <c r="K22" s="2">
        <v>22742</v>
      </c>
    </row>
    <row r="23" spans="1:11" ht="12.75">
      <c r="A23" s="8"/>
      <c r="B23" s="1"/>
      <c r="C23" s="2"/>
      <c r="D23" s="2"/>
      <c r="E23" s="2"/>
      <c r="F23" s="2"/>
      <c r="G23" s="2"/>
      <c r="H23" s="2"/>
      <c r="I23" s="2"/>
      <c r="J23" s="2"/>
      <c r="K23" s="2"/>
    </row>
    <row r="24" spans="1:11" ht="13.5" thickBot="1">
      <c r="A24" s="7" t="s">
        <v>22</v>
      </c>
      <c r="B24" s="1">
        <f>B26+B32+B38</f>
        <v>1861</v>
      </c>
      <c r="C24" s="2">
        <f aca="true" t="shared" si="4" ref="C24:K24">C26+C32+C38</f>
        <v>524350397</v>
      </c>
      <c r="D24" s="2">
        <f t="shared" si="4"/>
        <v>275256218</v>
      </c>
      <c r="E24" s="2">
        <f t="shared" si="4"/>
        <v>168719659</v>
      </c>
      <c r="F24" s="2">
        <f t="shared" si="4"/>
        <v>5267801</v>
      </c>
      <c r="G24" s="2">
        <f t="shared" si="4"/>
        <v>54751619</v>
      </c>
      <c r="H24" s="2">
        <f t="shared" si="4"/>
        <v>2203874</v>
      </c>
      <c r="I24" s="2">
        <f t="shared" si="4"/>
        <v>411914575</v>
      </c>
      <c r="J24" s="2">
        <f t="shared" si="4"/>
        <v>222720154</v>
      </c>
      <c r="K24" s="2">
        <f t="shared" si="4"/>
        <v>80777425</v>
      </c>
    </row>
    <row r="25" spans="1:11" ht="12.75">
      <c r="A25" s="8"/>
      <c r="B25" s="1"/>
      <c r="C25" s="2"/>
      <c r="D25" s="2"/>
      <c r="E25" s="2"/>
      <c r="F25" s="2"/>
      <c r="G25" s="2"/>
      <c r="H25" s="2"/>
      <c r="I25" s="2"/>
      <c r="J25" s="2"/>
      <c r="K25" s="2"/>
    </row>
    <row r="26" spans="1:11" ht="13.5" thickBot="1">
      <c r="A26" s="7" t="s">
        <v>16</v>
      </c>
      <c r="B26" s="1">
        <f>B28+B29+B30</f>
        <v>695</v>
      </c>
      <c r="C26" s="2">
        <f aca="true" t="shared" si="5" ref="C26:K26">C28+C29+C30</f>
        <v>256361542</v>
      </c>
      <c r="D26" s="2">
        <f t="shared" si="5"/>
        <v>130480912</v>
      </c>
      <c r="E26" s="2">
        <f t="shared" si="5"/>
        <v>85564129</v>
      </c>
      <c r="F26" s="2">
        <f t="shared" si="5"/>
        <v>3247438</v>
      </c>
      <c r="G26" s="2">
        <f t="shared" si="5"/>
        <v>27363464</v>
      </c>
      <c r="H26" s="2">
        <f t="shared" si="5"/>
        <v>927708</v>
      </c>
      <c r="I26" s="2">
        <f t="shared" si="5"/>
        <v>204840875</v>
      </c>
      <c r="J26" s="2">
        <f t="shared" si="5"/>
        <v>105681112</v>
      </c>
      <c r="K26" s="2">
        <f t="shared" si="5"/>
        <v>39642618</v>
      </c>
    </row>
    <row r="27" spans="1:11" ht="12.75">
      <c r="A27" s="8"/>
      <c r="B27" s="1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8" t="s">
        <v>17</v>
      </c>
      <c r="B28" s="1">
        <v>201</v>
      </c>
      <c r="C28" s="2">
        <v>148106832</v>
      </c>
      <c r="D28" s="2">
        <v>73150633</v>
      </c>
      <c r="E28" s="2">
        <v>67039671</v>
      </c>
      <c r="F28" s="2">
        <v>40097</v>
      </c>
      <c r="G28" s="2">
        <v>361048</v>
      </c>
      <c r="H28" s="2">
        <v>268399</v>
      </c>
      <c r="I28" s="2">
        <v>112343937</v>
      </c>
      <c r="J28" s="2">
        <v>89148554</v>
      </c>
      <c r="K28" s="2">
        <v>2617540</v>
      </c>
    </row>
    <row r="29" spans="1:11" ht="12.75">
      <c r="A29" s="8" t="s">
        <v>18</v>
      </c>
      <c r="B29" s="1">
        <v>311</v>
      </c>
      <c r="C29" s="2">
        <v>45888135</v>
      </c>
      <c r="D29" s="2">
        <v>23947020</v>
      </c>
      <c r="E29" s="2">
        <v>7337219</v>
      </c>
      <c r="F29" s="2">
        <v>2215321</v>
      </c>
      <c r="G29" s="2">
        <v>11569408</v>
      </c>
      <c r="H29" s="2">
        <v>263590</v>
      </c>
      <c r="I29" s="2">
        <v>38123966</v>
      </c>
      <c r="J29" s="2">
        <v>7787787</v>
      </c>
      <c r="K29" s="2">
        <v>18582834</v>
      </c>
    </row>
    <row r="30" spans="1:11" ht="12.75">
      <c r="A30" s="8" t="s">
        <v>19</v>
      </c>
      <c r="B30" s="1">
        <v>183</v>
      </c>
      <c r="C30" s="2">
        <v>62366575</v>
      </c>
      <c r="D30" s="2">
        <v>33383259</v>
      </c>
      <c r="E30" s="2">
        <v>11187239</v>
      </c>
      <c r="F30" s="2">
        <v>992020</v>
      </c>
      <c r="G30" s="2">
        <v>15433008</v>
      </c>
      <c r="H30" s="2">
        <v>395719</v>
      </c>
      <c r="I30" s="2">
        <v>54372972</v>
      </c>
      <c r="J30" s="2">
        <v>8744771</v>
      </c>
      <c r="K30" s="2">
        <v>18442244</v>
      </c>
    </row>
    <row r="31" spans="1:11" ht="12.75">
      <c r="A31" s="8"/>
      <c r="B31" s="1"/>
      <c r="C31" s="2"/>
      <c r="D31" s="2"/>
      <c r="E31" s="2"/>
      <c r="F31" s="2"/>
      <c r="G31" s="2"/>
      <c r="H31" s="2"/>
      <c r="I31" s="2"/>
      <c r="J31" s="2"/>
      <c r="K31" s="2"/>
    </row>
    <row r="32" spans="1:11" ht="13.5" thickBot="1">
      <c r="A32" s="7" t="s">
        <v>20</v>
      </c>
      <c r="B32" s="1">
        <f>B34+B35+B36</f>
        <v>772</v>
      </c>
      <c r="C32" s="2">
        <f aca="true" t="shared" si="6" ref="C32:K32">C34+C35+C36</f>
        <v>265530740</v>
      </c>
      <c r="D32" s="2">
        <f t="shared" si="6"/>
        <v>143453397</v>
      </c>
      <c r="E32" s="2">
        <f t="shared" si="6"/>
        <v>82667582</v>
      </c>
      <c r="F32" s="2">
        <f t="shared" si="6"/>
        <v>1923589</v>
      </c>
      <c r="G32" s="2">
        <f t="shared" si="6"/>
        <v>26906830</v>
      </c>
      <c r="H32" s="2">
        <f t="shared" si="6"/>
        <v>1265296</v>
      </c>
      <c r="I32" s="2">
        <f t="shared" si="6"/>
        <v>205465620</v>
      </c>
      <c r="J32" s="2">
        <f t="shared" si="6"/>
        <v>114957675</v>
      </c>
      <c r="K32" s="2">
        <f t="shared" si="6"/>
        <v>40503546</v>
      </c>
    </row>
    <row r="33" spans="1:11" ht="12.75">
      <c r="A33" s="8"/>
      <c r="B33" s="1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8" t="s">
        <v>17</v>
      </c>
      <c r="B34" s="1">
        <v>200</v>
      </c>
      <c r="C34" s="2">
        <v>163167293</v>
      </c>
      <c r="D34" s="2">
        <v>86790706</v>
      </c>
      <c r="E34" s="2">
        <v>67663871</v>
      </c>
      <c r="F34" s="2">
        <v>8775</v>
      </c>
      <c r="G34" s="2">
        <v>983500</v>
      </c>
      <c r="H34" s="2">
        <v>849549</v>
      </c>
      <c r="I34" s="2">
        <v>120441563</v>
      </c>
      <c r="J34" s="2">
        <v>97078529</v>
      </c>
      <c r="K34" s="2">
        <v>9484465</v>
      </c>
    </row>
    <row r="35" spans="1:11" ht="12.75">
      <c r="A35" s="8" t="s">
        <v>18</v>
      </c>
      <c r="B35" s="1">
        <v>366</v>
      </c>
      <c r="C35" s="2">
        <v>31760174</v>
      </c>
      <c r="D35" s="2">
        <v>18659501</v>
      </c>
      <c r="E35" s="2">
        <v>2998491</v>
      </c>
      <c r="F35" s="2">
        <v>859451</v>
      </c>
      <c r="G35" s="2">
        <v>8372528</v>
      </c>
      <c r="H35" s="2">
        <v>116747</v>
      </c>
      <c r="I35" s="2">
        <v>25837429</v>
      </c>
      <c r="J35" s="2">
        <v>6336127</v>
      </c>
      <c r="K35" s="2">
        <v>9189905</v>
      </c>
    </row>
    <row r="36" spans="1:11" ht="12.75">
      <c r="A36" s="8" t="s">
        <v>19</v>
      </c>
      <c r="B36" s="1">
        <v>206</v>
      </c>
      <c r="C36" s="2">
        <v>70603273</v>
      </c>
      <c r="D36" s="2">
        <v>38003190</v>
      </c>
      <c r="E36" s="2">
        <v>12005220</v>
      </c>
      <c r="F36" s="2">
        <v>1055363</v>
      </c>
      <c r="G36" s="2">
        <v>17550802</v>
      </c>
      <c r="H36" s="2">
        <v>299000</v>
      </c>
      <c r="I36" s="2">
        <v>59186628</v>
      </c>
      <c r="J36" s="2">
        <v>11543019</v>
      </c>
      <c r="K36" s="2">
        <v>21829176</v>
      </c>
    </row>
    <row r="37" spans="1:11" ht="12.75">
      <c r="A37" s="8"/>
      <c r="B37" s="1"/>
      <c r="C37" s="2"/>
      <c r="D37" s="2"/>
      <c r="E37" s="2"/>
      <c r="F37" s="2"/>
      <c r="G37" s="2"/>
      <c r="H37" s="2"/>
      <c r="I37" s="2"/>
      <c r="J37" s="2"/>
      <c r="K37" s="2"/>
    </row>
    <row r="38" spans="1:11" ht="13.5" thickBot="1">
      <c r="A38" s="7" t="s">
        <v>21</v>
      </c>
      <c r="B38" s="1">
        <f>B40+B41+B42</f>
        <v>394</v>
      </c>
      <c r="C38" s="2">
        <f aca="true" t="shared" si="7" ref="C38:K38">C40+C41+C42</f>
        <v>2458115</v>
      </c>
      <c r="D38" s="2">
        <f t="shared" si="7"/>
        <v>1321909</v>
      </c>
      <c r="E38" s="2">
        <f t="shared" si="7"/>
        <v>487948</v>
      </c>
      <c r="F38" s="2">
        <f t="shared" si="7"/>
        <v>96774</v>
      </c>
      <c r="G38" s="2">
        <f t="shared" si="7"/>
        <v>481325</v>
      </c>
      <c r="H38" s="2">
        <f t="shared" si="7"/>
        <v>10870</v>
      </c>
      <c r="I38" s="2">
        <f t="shared" si="7"/>
        <v>1608080</v>
      </c>
      <c r="J38" s="2">
        <f t="shared" si="7"/>
        <v>2081367</v>
      </c>
      <c r="K38" s="2">
        <f t="shared" si="7"/>
        <v>631261</v>
      </c>
    </row>
    <row r="39" spans="1:11" ht="12.75">
      <c r="A39" s="8"/>
      <c r="B39" s="1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8" t="s">
        <v>17</v>
      </c>
      <c r="B40" s="1">
        <v>3</v>
      </c>
      <c r="C40" s="2">
        <v>1564250</v>
      </c>
      <c r="D40" s="2">
        <v>995544</v>
      </c>
      <c r="E40" s="2">
        <v>481948</v>
      </c>
      <c r="F40" s="2">
        <v>0</v>
      </c>
      <c r="G40" s="2">
        <v>0</v>
      </c>
      <c r="H40" s="2">
        <v>0</v>
      </c>
      <c r="I40" s="2">
        <v>790907</v>
      </c>
      <c r="J40" s="2">
        <v>1987055</v>
      </c>
      <c r="K40" s="2">
        <v>0</v>
      </c>
    </row>
    <row r="41" spans="1:11" ht="12.75">
      <c r="A41" s="8" t="s">
        <v>18</v>
      </c>
      <c r="B41" s="1">
        <v>356</v>
      </c>
      <c r="C41" s="2">
        <v>584467</v>
      </c>
      <c r="D41" s="2">
        <v>232746</v>
      </c>
      <c r="E41" s="2">
        <v>5200</v>
      </c>
      <c r="F41" s="2">
        <v>77191</v>
      </c>
      <c r="G41" s="2">
        <v>273046</v>
      </c>
      <c r="H41" s="2">
        <v>10357</v>
      </c>
      <c r="I41" s="2">
        <v>520956</v>
      </c>
      <c r="J41" s="2">
        <v>83720</v>
      </c>
      <c r="K41" s="2">
        <v>591842</v>
      </c>
    </row>
    <row r="42" spans="1:11" ht="12.75">
      <c r="A42" s="8" t="s">
        <v>19</v>
      </c>
      <c r="B42" s="1">
        <v>35</v>
      </c>
      <c r="C42" s="2">
        <v>309398</v>
      </c>
      <c r="D42" s="2">
        <v>93619</v>
      </c>
      <c r="E42" s="2">
        <v>800</v>
      </c>
      <c r="F42" s="2">
        <v>19583</v>
      </c>
      <c r="G42" s="2">
        <v>208279</v>
      </c>
      <c r="H42" s="2">
        <v>513</v>
      </c>
      <c r="I42" s="2">
        <v>296217</v>
      </c>
      <c r="J42" s="2">
        <v>10592</v>
      </c>
      <c r="K42" s="2">
        <v>39419</v>
      </c>
    </row>
    <row r="43" spans="1:11" ht="13.5" thickBot="1">
      <c r="A43" s="8"/>
      <c r="B43" s="1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9" t="s">
        <v>20</v>
      </c>
      <c r="B44" s="10">
        <f>B13+B32</f>
        <v>848</v>
      </c>
      <c r="C44" s="11">
        <f>C32+C13</f>
        <v>396131573</v>
      </c>
      <c r="D44" s="11">
        <f aca="true" t="shared" si="8" ref="D44:K44">D32+D13</f>
        <v>225831589</v>
      </c>
      <c r="E44" s="11">
        <f t="shared" si="8"/>
        <v>107925561</v>
      </c>
      <c r="F44" s="11">
        <f t="shared" si="8"/>
        <v>2070640</v>
      </c>
      <c r="G44" s="11">
        <f t="shared" si="8"/>
        <v>39582085</v>
      </c>
      <c r="H44" s="11">
        <f t="shared" si="8"/>
        <v>1274172</v>
      </c>
      <c r="I44" s="11">
        <f t="shared" si="8"/>
        <v>299833004</v>
      </c>
      <c r="J44" s="11">
        <f t="shared" si="8"/>
        <v>156363353</v>
      </c>
      <c r="K44" s="11">
        <f t="shared" si="8"/>
        <v>55942588</v>
      </c>
    </row>
    <row r="45" spans="1:11" ht="12.75">
      <c r="A45" s="8" t="s">
        <v>16</v>
      </c>
      <c r="B45" s="1">
        <f aca="true" t="shared" si="9" ref="B45:K45">B26+B7</f>
        <v>767</v>
      </c>
      <c r="C45" s="2">
        <f t="shared" si="9"/>
        <v>380994761</v>
      </c>
      <c r="D45" s="2">
        <f t="shared" si="9"/>
        <v>222116051</v>
      </c>
      <c r="E45" s="2">
        <f t="shared" si="9"/>
        <v>106417382</v>
      </c>
      <c r="F45" s="2">
        <f t="shared" si="9"/>
        <v>3697946</v>
      </c>
      <c r="G45" s="2">
        <f t="shared" si="9"/>
        <v>32524574</v>
      </c>
      <c r="H45" s="2">
        <f t="shared" si="9"/>
        <v>937708</v>
      </c>
      <c r="I45" s="2">
        <f t="shared" si="9"/>
        <v>305836960</v>
      </c>
      <c r="J45" s="2">
        <f t="shared" si="9"/>
        <v>139960286</v>
      </c>
      <c r="K45" s="2">
        <f t="shared" si="9"/>
        <v>44182143</v>
      </c>
    </row>
    <row r="46" spans="1:11" ht="13.5" thickBot="1">
      <c r="A46" s="12" t="s">
        <v>21</v>
      </c>
      <c r="B46" s="13">
        <f aca="true" t="shared" si="10" ref="B46:K46">B38+B19</f>
        <v>465</v>
      </c>
      <c r="C46" s="14">
        <f t="shared" si="10"/>
        <v>2913544</v>
      </c>
      <c r="D46" s="14">
        <f t="shared" si="10"/>
        <v>1597539</v>
      </c>
      <c r="E46" s="14">
        <f t="shared" si="10"/>
        <v>488198</v>
      </c>
      <c r="F46" s="14">
        <f t="shared" si="10"/>
        <v>197615</v>
      </c>
      <c r="G46" s="14">
        <f t="shared" si="10"/>
        <v>558594</v>
      </c>
      <c r="H46" s="14">
        <f t="shared" si="10"/>
        <v>11127</v>
      </c>
      <c r="I46" s="14">
        <f t="shared" si="10"/>
        <v>2034262</v>
      </c>
      <c r="J46" s="14">
        <f t="shared" si="10"/>
        <v>2119117</v>
      </c>
      <c r="K46" s="14">
        <f t="shared" si="10"/>
        <v>722427</v>
      </c>
    </row>
    <row r="47" spans="1:11" ht="13.5" thickBot="1">
      <c r="A47" s="8"/>
      <c r="B47" s="1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9" t="s">
        <v>23</v>
      </c>
      <c r="B48" s="10">
        <f aca="true" t="shared" si="11" ref="B48:K48">B40+B34+B28+B15+B9</f>
        <v>435</v>
      </c>
      <c r="C48" s="11">
        <f t="shared" si="11"/>
        <v>439280121</v>
      </c>
      <c r="D48" s="11">
        <f t="shared" si="11"/>
        <v>248898335</v>
      </c>
      <c r="E48" s="11">
        <f t="shared" si="11"/>
        <v>165611198</v>
      </c>
      <c r="F48" s="11">
        <f t="shared" si="11"/>
        <v>79013</v>
      </c>
      <c r="G48" s="11">
        <f t="shared" si="11"/>
        <v>1494548</v>
      </c>
      <c r="H48" s="11">
        <f t="shared" si="11"/>
        <v>1117948</v>
      </c>
      <c r="I48" s="11">
        <f t="shared" si="11"/>
        <v>331368927</v>
      </c>
      <c r="J48" s="11">
        <f t="shared" si="11"/>
        <v>233859943</v>
      </c>
      <c r="K48" s="11">
        <f t="shared" si="11"/>
        <v>14994956</v>
      </c>
    </row>
    <row r="49" spans="1:11" ht="12.75">
      <c r="A49" s="8" t="s">
        <v>24</v>
      </c>
      <c r="B49" s="1">
        <f aca="true" t="shared" si="12" ref="B49:K50">B41+B35+B29+B21+B16+B10</f>
        <v>1179</v>
      </c>
      <c r="C49" s="2">
        <f t="shared" si="12"/>
        <v>154164396</v>
      </c>
      <c r="D49" s="2">
        <f t="shared" si="12"/>
        <v>88857792</v>
      </c>
      <c r="E49" s="2">
        <f t="shared" si="12"/>
        <v>19686120</v>
      </c>
      <c r="F49" s="2">
        <f t="shared" si="12"/>
        <v>3726202</v>
      </c>
      <c r="G49" s="2">
        <f t="shared" si="12"/>
        <v>34849382</v>
      </c>
      <c r="H49" s="2">
        <f t="shared" si="12"/>
        <v>409701</v>
      </c>
      <c r="I49" s="2">
        <f t="shared" si="12"/>
        <v>126078006</v>
      </c>
      <c r="J49" s="2">
        <f t="shared" si="12"/>
        <v>30314272</v>
      </c>
      <c r="K49" s="2">
        <f t="shared" si="12"/>
        <v>41945843</v>
      </c>
    </row>
    <row r="50" spans="1:11" ht="12.75">
      <c r="A50" s="15" t="s">
        <v>25</v>
      </c>
      <c r="B50" s="16">
        <f t="shared" si="12"/>
        <v>466</v>
      </c>
      <c r="C50" s="17">
        <f t="shared" si="12"/>
        <v>186595361</v>
      </c>
      <c r="D50" s="17">
        <f t="shared" si="12"/>
        <v>111789052</v>
      </c>
      <c r="E50" s="17">
        <f t="shared" si="12"/>
        <v>29533823</v>
      </c>
      <c r="F50" s="17">
        <f t="shared" si="12"/>
        <v>2160986</v>
      </c>
      <c r="G50" s="17">
        <f t="shared" si="12"/>
        <v>36321323</v>
      </c>
      <c r="H50" s="17">
        <f t="shared" si="12"/>
        <v>695358</v>
      </c>
      <c r="I50" s="17">
        <f t="shared" si="12"/>
        <v>150257293</v>
      </c>
      <c r="J50" s="17">
        <f t="shared" si="12"/>
        <v>34268541</v>
      </c>
      <c r="K50" s="17">
        <f t="shared" si="12"/>
        <v>43906359</v>
      </c>
    </row>
    <row r="51" spans="1:11" ht="13.5" thickBot="1">
      <c r="A51" s="8"/>
      <c r="B51" s="1"/>
      <c r="C51" s="2"/>
      <c r="D51" s="2"/>
      <c r="E51" s="2"/>
      <c r="F51" s="2"/>
      <c r="G51" s="2"/>
      <c r="H51" s="2"/>
      <c r="I51" s="2"/>
      <c r="J51" s="2"/>
      <c r="K51" s="2"/>
    </row>
    <row r="52" spans="1:11" ht="13.5" thickBot="1">
      <c r="A52" s="18" t="s">
        <v>26</v>
      </c>
      <c r="B52" s="19">
        <f>B24+B5</f>
        <v>2080</v>
      </c>
      <c r="C52" s="20">
        <f aca="true" t="shared" si="13" ref="C52:K52">C24+C5</f>
        <v>780039878</v>
      </c>
      <c r="D52" s="20">
        <f t="shared" si="13"/>
        <v>449545179</v>
      </c>
      <c r="E52" s="20">
        <f t="shared" si="13"/>
        <v>214831141</v>
      </c>
      <c r="F52" s="20">
        <f t="shared" si="13"/>
        <v>5966201</v>
      </c>
      <c r="G52" s="20">
        <f t="shared" si="13"/>
        <v>72665253</v>
      </c>
      <c r="H52" s="20">
        <f t="shared" si="13"/>
        <v>2223007</v>
      </c>
      <c r="I52" s="20">
        <f t="shared" si="13"/>
        <v>607704226</v>
      </c>
      <c r="J52" s="20">
        <f t="shared" si="13"/>
        <v>298442756</v>
      </c>
      <c r="K52" s="20">
        <f t="shared" si="13"/>
        <v>100847158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dcterms:created xsi:type="dcterms:W3CDTF">2002-10-31T21:14:04Z</dcterms:created>
  <dcterms:modified xsi:type="dcterms:W3CDTF">2002-10-31T21:14:39Z</dcterms:modified>
  <cp:category/>
  <cp:version/>
  <cp:contentType/>
  <cp:contentStatus/>
</cp:coreProperties>
</file>