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002 sum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<sst xmlns="http://schemas.openxmlformats.org/spreadsheetml/2006/main" count="50" uniqueCount="22">
  <si>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</si>
  <si>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</si>
  <si>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</si>
  <si>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</si>
  <si>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</si>
  <si>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</si>
  <si>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</si>
  <si>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</si>
  <si>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</si>
  <si>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</si>
  <si>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Senate</t>
  </si>
  <si>
    <t>Democrats</t>
  </si>
  <si>
    <t xml:space="preserve">   Challengers</t>
  </si>
  <si>
    <t xml:space="preserve">   Open Seats</t>
  </si>
  <si>
    <t>Republicans</t>
  </si>
  <si>
    <t>House</t>
  </si>
  <si>
    <t>PACs</t>
  </si>
  <si>
    <t>Other</t>
  </si>
  <si>
    <t xml:space="preserve">   Incumbents</t>
  </si>
  <si>
    <t>Other Party</t>
  </si>
  <si>
    <t>Total</t>
  </si>
  <si>
    <t>Off Year Activity of 2002 Congressional Campaigns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</si>
</sst>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0\)"/>
    <numFmt numFmtId="165" formatCode="&quot;$&quot;#,##0"/>
    <numFmt numFmtId="166" formatCode="&quot;$&quot;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45" sqref="A45"/>
    </sheetView>
  </sheetViews>
  <sheetFormatPr defaultColWidth="9.140625" defaultRowHeight="12.75"/>
  <cols>
    <col min="4" max="4" width="13.7109375" style="0" customWidth="1"/>
    <col min="5" max="5" width="12.7109375" style="0" customWidth="1"/>
    <col min="6" max="8" width="12.7109375" style="1" customWidth="1"/>
    <col min="9" max="10" width="14.7109375" style="1" customWidth="1"/>
    <col min="11" max="12" width="12.7109375" style="1" customWidth="1"/>
  </cols>
  <sheetData>
    <row r="1" ht="12.75">
      <c r="H1" s="5" t="s">
        <v>21</v>
      </c>
    </row>
    <row r="2" spans="5:12" ht="12.75">
      <c r="E2" s="4"/>
      <c r="F2" s="5"/>
      <c r="G2" s="5" t="s">
        <v>0</v>
      </c>
      <c r="H2" s="5" t="s">
        <v>0</v>
      </c>
      <c r="I2" s="5" t="s">
        <v>1</v>
      </c>
      <c r="J2" s="5"/>
      <c r="K2" s="5"/>
      <c r="L2" s="5"/>
    </row>
    <row r="3" spans="5:12" ht="13.5" thickBot="1">
      <c r="E3" s="6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5" spans="2:12" ht="13.5" thickBot="1">
      <c r="B5" s="8" t="s">
        <v>10</v>
      </c>
      <c r="E5" s="2">
        <f>E7+E13+E19</f>
        <v>118</v>
      </c>
      <c r="F5" s="1">
        <f aca="true" t="shared" si="0" ref="F5:L5">F7+F13+F19</f>
        <v>96657752</v>
      </c>
      <c r="G5" s="1">
        <f t="shared" si="0"/>
        <v>66786914</v>
      </c>
      <c r="H5" s="1">
        <f t="shared" si="0"/>
        <v>20537202</v>
      </c>
      <c r="I5" s="1">
        <f t="shared" si="0"/>
        <v>4483765</v>
      </c>
      <c r="J5" s="1">
        <f t="shared" si="0"/>
        <v>30347002</v>
      </c>
      <c r="K5" s="1">
        <f t="shared" si="0"/>
        <v>84266624</v>
      </c>
      <c r="L5" s="1">
        <f t="shared" si="0"/>
        <v>7275184</v>
      </c>
    </row>
    <row r="6" spans="4:5" ht="12.75">
      <c r="D6" s="3"/>
      <c r="E6" s="2"/>
    </row>
    <row r="7" spans="3:12" ht="13.5" thickBot="1">
      <c r="C7" s="8" t="s">
        <v>11</v>
      </c>
      <c r="E7" s="2">
        <f>E9+E10+E11</f>
        <v>46</v>
      </c>
      <c r="F7" s="1">
        <f aca="true" t="shared" si="1" ref="F7:L7">F9+F10+F11</f>
        <v>49532749</v>
      </c>
      <c r="G7" s="1">
        <f t="shared" si="1"/>
        <v>36317169</v>
      </c>
      <c r="H7" s="1">
        <f t="shared" si="1"/>
        <v>9143995</v>
      </c>
      <c r="I7" s="1">
        <f t="shared" si="1"/>
        <v>1764705</v>
      </c>
      <c r="J7" s="1">
        <f t="shared" si="1"/>
        <v>16464178</v>
      </c>
      <c r="K7" s="1">
        <f t="shared" si="1"/>
        <v>43484254</v>
      </c>
      <c r="L7" s="1">
        <f t="shared" si="1"/>
        <v>1629958</v>
      </c>
    </row>
    <row r="8" spans="4:5" ht="12.75">
      <c r="D8" s="3"/>
      <c r="E8" s="2"/>
    </row>
    <row r="9" spans="4:12" ht="12.75">
      <c r="D9" s="3" t="s">
        <v>18</v>
      </c>
      <c r="E9" s="2">
        <v>14</v>
      </c>
      <c r="F9" s="1">
        <v>36520123</v>
      </c>
      <c r="G9" s="1">
        <v>26641789</v>
      </c>
      <c r="H9" s="1">
        <v>8150415</v>
      </c>
      <c r="I9" s="1">
        <v>21000</v>
      </c>
      <c r="J9" s="1">
        <v>13179485</v>
      </c>
      <c r="K9" s="1">
        <v>33589136</v>
      </c>
      <c r="L9" s="1">
        <v>435575</v>
      </c>
    </row>
    <row r="10" spans="4:20" ht="12.75">
      <c r="D10" s="3" t="s">
        <v>12</v>
      </c>
      <c r="E10" s="2">
        <v>23</v>
      </c>
      <c r="F10" s="1">
        <v>8109102</v>
      </c>
      <c r="G10" s="1">
        <v>5333517</v>
      </c>
      <c r="H10" s="1">
        <v>839605</v>
      </c>
      <c r="I10" s="1">
        <v>1650705</v>
      </c>
      <c r="J10" s="1">
        <v>2363506</v>
      </c>
      <c r="K10" s="1">
        <v>5912781</v>
      </c>
      <c r="L10" s="1">
        <v>1088254</v>
      </c>
      <c r="Q10" t="s">
        <v>4</v>
      </c>
      <c r="R10" t="s">
        <v>16</v>
      </c>
      <c r="S10" t="s">
        <v>1</v>
      </c>
      <c r="T10" t="s">
        <v>17</v>
      </c>
    </row>
    <row r="11" spans="4:20" ht="12.75">
      <c r="D11" s="3" t="s">
        <v>13</v>
      </c>
      <c r="E11" s="2">
        <v>9</v>
      </c>
      <c r="F11" s="1">
        <v>4903524</v>
      </c>
      <c r="G11" s="1">
        <v>4341863</v>
      </c>
      <c r="H11" s="1">
        <v>153975</v>
      </c>
      <c r="I11" s="1">
        <v>93000</v>
      </c>
      <c r="J11" s="1">
        <v>921187</v>
      </c>
      <c r="K11" s="1">
        <v>3982337</v>
      </c>
      <c r="L11" s="1">
        <v>106129</v>
      </c>
      <c r="P11" t="s">
        <v>11</v>
      </c>
      <c r="Q11">
        <v>21.85</v>
      </c>
      <c r="R11">
        <v>4.32</v>
      </c>
      <c r="S11">
        <v>3.31</v>
      </c>
      <c r="T11" s="9">
        <f>32.3-(Q11+R11+S11)</f>
        <v>2.8199999999999967</v>
      </c>
    </row>
    <row r="12" spans="4:20" ht="12.75">
      <c r="D12" s="3"/>
      <c r="E12" s="2"/>
      <c r="P12" t="s">
        <v>14</v>
      </c>
      <c r="Q12">
        <v>20.91</v>
      </c>
      <c r="R12">
        <v>7.54</v>
      </c>
      <c r="S12">
        <v>4.45</v>
      </c>
      <c r="T12">
        <f>35.53-(Q12+R12+S12)</f>
        <v>2.6300000000000026</v>
      </c>
    </row>
    <row r="13" spans="3:12" ht="13.5" thickBot="1">
      <c r="C13" s="8" t="s">
        <v>14</v>
      </c>
      <c r="E13" s="2">
        <f>E15+E16+E17</f>
        <v>57</v>
      </c>
      <c r="F13" s="1">
        <f aca="true" t="shared" si="2" ref="F13:L13">F15+F16+F17</f>
        <v>46986754</v>
      </c>
      <c r="G13" s="1">
        <f t="shared" si="2"/>
        <v>30396782</v>
      </c>
      <c r="H13" s="1">
        <f t="shared" si="2"/>
        <v>11393207</v>
      </c>
      <c r="I13" s="1">
        <f t="shared" si="2"/>
        <v>2653789</v>
      </c>
      <c r="J13" s="1">
        <f t="shared" si="2"/>
        <v>13765242</v>
      </c>
      <c r="K13" s="1">
        <f t="shared" si="2"/>
        <v>40764355</v>
      </c>
      <c r="L13" s="1">
        <f t="shared" si="2"/>
        <v>5619549</v>
      </c>
    </row>
    <row r="14" spans="4:5" ht="12.75">
      <c r="D14" s="3"/>
      <c r="E14" s="2"/>
    </row>
    <row r="15" spans="4:12" ht="12.75">
      <c r="D15" s="3" t="s">
        <v>18</v>
      </c>
      <c r="E15" s="2">
        <v>17</v>
      </c>
      <c r="F15" s="1">
        <v>26870872</v>
      </c>
      <c r="G15" s="1">
        <v>17469054</v>
      </c>
      <c r="H15" s="1">
        <v>8753730</v>
      </c>
      <c r="I15" s="1">
        <v>0</v>
      </c>
      <c r="J15" s="1">
        <v>7928774</v>
      </c>
      <c r="K15" s="1">
        <v>25970150</v>
      </c>
      <c r="L15" s="1">
        <v>2404076</v>
      </c>
    </row>
    <row r="16" spans="4:12" ht="12.75">
      <c r="D16" s="3" t="s">
        <v>12</v>
      </c>
      <c r="E16" s="2">
        <v>29</v>
      </c>
      <c r="F16" s="1">
        <v>12170145</v>
      </c>
      <c r="G16" s="1">
        <v>6707141</v>
      </c>
      <c r="H16" s="1">
        <v>1458308</v>
      </c>
      <c r="I16" s="1">
        <v>2607240</v>
      </c>
      <c r="J16" s="1">
        <v>3864592</v>
      </c>
      <c r="K16" s="1">
        <v>8792678</v>
      </c>
      <c r="L16" s="1">
        <v>2552182</v>
      </c>
    </row>
    <row r="17" spans="4:12" ht="12.75">
      <c r="D17" s="3" t="s">
        <v>13</v>
      </c>
      <c r="E17" s="2">
        <v>11</v>
      </c>
      <c r="F17" s="1">
        <v>7945737</v>
      </c>
      <c r="G17" s="1">
        <v>6220587</v>
      </c>
      <c r="H17" s="1">
        <v>1181169</v>
      </c>
      <c r="I17" s="1">
        <v>46549</v>
      </c>
      <c r="J17" s="1">
        <v>1971876</v>
      </c>
      <c r="K17" s="1">
        <v>6001527</v>
      </c>
      <c r="L17" s="1">
        <v>663291</v>
      </c>
    </row>
    <row r="18" spans="4:5" ht="12.75">
      <c r="D18" s="3"/>
      <c r="E18" s="2"/>
    </row>
    <row r="19" spans="3:12" ht="13.5" thickBot="1">
      <c r="C19" s="8" t="s">
        <v>19</v>
      </c>
      <c r="E19" s="2">
        <f>E21+E22</f>
        <v>15</v>
      </c>
      <c r="F19" s="1">
        <f aca="true" t="shared" si="3" ref="F19:L19">F21+F22</f>
        <v>138249</v>
      </c>
      <c r="G19" s="1">
        <f t="shared" si="3"/>
        <v>72963</v>
      </c>
      <c r="H19" s="1">
        <f t="shared" si="3"/>
        <v>0</v>
      </c>
      <c r="I19" s="1">
        <f t="shared" si="3"/>
        <v>65271</v>
      </c>
      <c r="J19" s="1">
        <f t="shared" si="3"/>
        <v>117582</v>
      </c>
      <c r="K19" s="1">
        <f t="shared" si="3"/>
        <v>18015</v>
      </c>
      <c r="L19" s="1">
        <f t="shared" si="3"/>
        <v>25677</v>
      </c>
    </row>
    <row r="20" spans="4:5" ht="12.75">
      <c r="D20" s="3"/>
      <c r="E20" s="2"/>
    </row>
    <row r="21" spans="4:20" ht="12.75">
      <c r="D21" s="3" t="s">
        <v>12</v>
      </c>
      <c r="E21" s="2">
        <v>3</v>
      </c>
      <c r="F21" s="1">
        <v>129390</v>
      </c>
      <c r="G21" s="1">
        <v>66332</v>
      </c>
      <c r="H21" s="1">
        <v>0</v>
      </c>
      <c r="I21" s="1">
        <v>63043</v>
      </c>
      <c r="J21" s="1">
        <v>109542</v>
      </c>
      <c r="K21" s="1">
        <v>17196</v>
      </c>
      <c r="L21" s="1">
        <v>25577</v>
      </c>
      <c r="Q21" t="s">
        <v>4</v>
      </c>
      <c r="R21" t="s">
        <v>16</v>
      </c>
      <c r="S21" t="s">
        <v>1</v>
      </c>
      <c r="T21" t="s">
        <v>17</v>
      </c>
    </row>
    <row r="22" spans="4:20" ht="12.75">
      <c r="D22" s="3" t="s">
        <v>13</v>
      </c>
      <c r="E22" s="2">
        <v>12</v>
      </c>
      <c r="F22" s="1">
        <v>8859</v>
      </c>
      <c r="G22" s="1">
        <v>6631</v>
      </c>
      <c r="H22" s="1">
        <v>0</v>
      </c>
      <c r="I22" s="1">
        <v>2228</v>
      </c>
      <c r="J22" s="1">
        <v>8040</v>
      </c>
      <c r="K22" s="1">
        <v>819</v>
      </c>
      <c r="L22" s="1">
        <v>100</v>
      </c>
      <c r="P22" t="s">
        <v>11</v>
      </c>
      <c r="Q22">
        <v>24.2</v>
      </c>
      <c r="R22">
        <v>17.18</v>
      </c>
      <c r="S22">
        <v>3.2</v>
      </c>
      <c r="T22">
        <f>46.85-(S22+R22+Q22)</f>
        <v>2.270000000000003</v>
      </c>
    </row>
    <row r="23" spans="4:20" ht="12.75">
      <c r="D23" s="3"/>
      <c r="E23" s="2"/>
      <c r="P23" t="s">
        <v>14</v>
      </c>
      <c r="Q23">
        <v>39.35</v>
      </c>
      <c r="R23">
        <v>25.54</v>
      </c>
      <c r="S23">
        <v>2.97</v>
      </c>
      <c r="T23">
        <f>70.51-(Q23+R23+S23)</f>
        <v>2.6500000000000057</v>
      </c>
    </row>
    <row r="24" spans="4:6" ht="12.75">
      <c r="D24" s="3"/>
      <c r="E24" s="2"/>
      <c r="F24" s="10"/>
    </row>
    <row r="25" spans="2:12" ht="13.5" thickBot="1">
      <c r="B25" s="8" t="s">
        <v>15</v>
      </c>
      <c r="E25" s="2">
        <f>E27+E33+E39</f>
        <v>1158</v>
      </c>
      <c r="F25" s="1">
        <f aca="true" t="shared" si="4" ref="F25:L25">F27+F33+F39</f>
        <v>198212338</v>
      </c>
      <c r="G25" s="1">
        <f t="shared" si="4"/>
        <v>103350218</v>
      </c>
      <c r="H25" s="1">
        <f t="shared" si="4"/>
        <v>70834946</v>
      </c>
      <c r="I25" s="1">
        <f t="shared" si="4"/>
        <v>12886602</v>
      </c>
      <c r="J25" s="1">
        <f t="shared" si="4"/>
        <v>107141004</v>
      </c>
      <c r="K25" s="1">
        <f t="shared" si="4"/>
        <v>202231083</v>
      </c>
      <c r="L25" s="1">
        <f t="shared" si="4"/>
        <v>38509679</v>
      </c>
    </row>
    <row r="26" spans="4:5" ht="12.75">
      <c r="D26" s="3"/>
      <c r="E26" s="2"/>
    </row>
    <row r="27" spans="3:12" ht="13.5" thickBot="1">
      <c r="C27" s="8" t="s">
        <v>11</v>
      </c>
      <c r="E27" s="2">
        <f>E29+E30+E31</f>
        <v>484</v>
      </c>
      <c r="F27" s="1">
        <f aca="true" t="shared" si="5" ref="F27:L27">F29+F30+F31</f>
        <v>93927722</v>
      </c>
      <c r="G27" s="1">
        <f t="shared" si="5"/>
        <v>49643675</v>
      </c>
      <c r="H27" s="1">
        <f t="shared" si="5"/>
        <v>35368290</v>
      </c>
      <c r="I27" s="1">
        <f t="shared" si="5"/>
        <v>3397399</v>
      </c>
      <c r="J27" s="1">
        <f t="shared" si="5"/>
        <v>51824183</v>
      </c>
      <c r="K27" s="1">
        <f t="shared" si="5"/>
        <v>96839091</v>
      </c>
      <c r="L27" s="1">
        <f t="shared" si="5"/>
        <v>15497073</v>
      </c>
    </row>
    <row r="28" spans="4:5" ht="12.75">
      <c r="D28" s="3"/>
      <c r="E28" s="2"/>
    </row>
    <row r="29" spans="4:12" ht="12.75">
      <c r="D29" s="3" t="s">
        <v>18</v>
      </c>
      <c r="E29" s="2">
        <v>208</v>
      </c>
      <c r="F29" s="1">
        <v>69263847</v>
      </c>
      <c r="G29" s="1">
        <v>31946524</v>
      </c>
      <c r="H29" s="1">
        <v>32337515</v>
      </c>
      <c r="I29" s="1">
        <v>192770</v>
      </c>
      <c r="J29" s="1">
        <v>38328405</v>
      </c>
      <c r="K29" s="1">
        <v>85505860</v>
      </c>
      <c r="L29" s="1">
        <v>2647795</v>
      </c>
    </row>
    <row r="30" spans="4:12" ht="12.75">
      <c r="D30" s="3" t="s">
        <v>12</v>
      </c>
      <c r="E30" s="2">
        <v>154</v>
      </c>
      <c r="F30" s="1">
        <v>7342281</v>
      </c>
      <c r="G30" s="1">
        <v>5542075</v>
      </c>
      <c r="H30" s="1">
        <v>528758</v>
      </c>
      <c r="I30" s="1">
        <v>936804</v>
      </c>
      <c r="J30" s="1">
        <v>2379622</v>
      </c>
      <c r="K30" s="1">
        <v>5047504</v>
      </c>
      <c r="L30" s="1">
        <v>7617893</v>
      </c>
    </row>
    <row r="31" spans="4:12" ht="12.75">
      <c r="D31" s="3" t="s">
        <v>13</v>
      </c>
      <c r="E31" s="2">
        <v>122</v>
      </c>
      <c r="F31" s="1">
        <v>17321594</v>
      </c>
      <c r="G31" s="1">
        <v>12155076</v>
      </c>
      <c r="H31" s="1">
        <v>2502017</v>
      </c>
      <c r="I31" s="1">
        <v>2267825</v>
      </c>
      <c r="J31" s="1">
        <v>11116156</v>
      </c>
      <c r="K31" s="1">
        <v>6285727</v>
      </c>
      <c r="L31" s="1">
        <v>5231385</v>
      </c>
    </row>
    <row r="32" spans="4:5" ht="12.75">
      <c r="D32" s="3"/>
      <c r="E32" s="2"/>
    </row>
    <row r="33" spans="3:12" ht="13.5" thickBot="1">
      <c r="C33" s="8" t="s">
        <v>14</v>
      </c>
      <c r="E33" s="2">
        <f>E35+E36+E37</f>
        <v>533</v>
      </c>
      <c r="F33" s="1">
        <f aca="true" t="shared" si="6" ref="F33:L33">F35+F36+F37</f>
        <v>103734203</v>
      </c>
      <c r="G33" s="1">
        <f t="shared" si="6"/>
        <v>53419746</v>
      </c>
      <c r="H33" s="1">
        <f t="shared" si="6"/>
        <v>35372890</v>
      </c>
      <c r="I33" s="1">
        <f t="shared" si="6"/>
        <v>9340759</v>
      </c>
      <c r="J33" s="1">
        <f t="shared" si="6"/>
        <v>54922403</v>
      </c>
      <c r="K33" s="1">
        <f t="shared" si="6"/>
        <v>104361561</v>
      </c>
      <c r="L33" s="1">
        <f t="shared" si="6"/>
        <v>22942427</v>
      </c>
    </row>
    <row r="34" spans="4:5" ht="12.75">
      <c r="D34" s="3"/>
      <c r="E34" s="2"/>
    </row>
    <row r="35" spans="4:12" ht="12.75">
      <c r="D35" s="3" t="s">
        <v>18</v>
      </c>
      <c r="E35" s="2">
        <v>204</v>
      </c>
      <c r="F35" s="1">
        <v>77735367</v>
      </c>
      <c r="G35" s="1">
        <v>39560691</v>
      </c>
      <c r="H35" s="1">
        <v>32494935</v>
      </c>
      <c r="I35" s="1">
        <v>849871</v>
      </c>
      <c r="J35" s="1">
        <v>40808467</v>
      </c>
      <c r="K35" s="1">
        <v>91769233</v>
      </c>
      <c r="L35" s="1">
        <v>9442340</v>
      </c>
    </row>
    <row r="36" spans="4:12" ht="12.75">
      <c r="D36" s="3" t="s">
        <v>12</v>
      </c>
      <c r="E36" s="2">
        <v>201</v>
      </c>
      <c r="F36" s="1">
        <v>6067520</v>
      </c>
      <c r="G36" s="1">
        <v>3281892</v>
      </c>
      <c r="H36" s="1">
        <v>321672</v>
      </c>
      <c r="I36" s="1">
        <v>2294790</v>
      </c>
      <c r="J36" s="1">
        <v>1890016</v>
      </c>
      <c r="K36" s="1">
        <v>4488701</v>
      </c>
      <c r="L36" s="1">
        <v>3510440</v>
      </c>
    </row>
    <row r="37" spans="4:12" ht="12.75">
      <c r="D37" s="3" t="s">
        <v>13</v>
      </c>
      <c r="E37" s="2">
        <v>128</v>
      </c>
      <c r="F37" s="1">
        <v>19931316</v>
      </c>
      <c r="G37" s="1">
        <v>10577163</v>
      </c>
      <c r="H37" s="1">
        <v>2556283</v>
      </c>
      <c r="I37" s="1">
        <v>6196098</v>
      </c>
      <c r="J37" s="1">
        <v>12223920</v>
      </c>
      <c r="K37" s="1">
        <v>8103627</v>
      </c>
      <c r="L37" s="1">
        <v>9989647</v>
      </c>
    </row>
    <row r="38" spans="4:5" ht="12.75">
      <c r="D38" s="3"/>
      <c r="E38" s="2"/>
    </row>
    <row r="39" spans="3:12" ht="13.5" thickBot="1">
      <c r="C39" s="8" t="s">
        <v>19</v>
      </c>
      <c r="E39" s="2">
        <f>E41+E42+E43</f>
        <v>141</v>
      </c>
      <c r="F39" s="1">
        <f aca="true" t="shared" si="7" ref="F39:L39">F41+F42+F43</f>
        <v>550413</v>
      </c>
      <c r="G39" s="1">
        <f t="shared" si="7"/>
        <v>286797</v>
      </c>
      <c r="H39" s="1">
        <f t="shared" si="7"/>
        <v>93766</v>
      </c>
      <c r="I39" s="1">
        <f t="shared" si="7"/>
        <v>148444</v>
      </c>
      <c r="J39" s="1">
        <f t="shared" si="7"/>
        <v>394418</v>
      </c>
      <c r="K39" s="1">
        <f t="shared" si="7"/>
        <v>1030431</v>
      </c>
      <c r="L39" s="1">
        <f t="shared" si="7"/>
        <v>70179</v>
      </c>
    </row>
    <row r="40" spans="4:5" ht="12.75">
      <c r="D40" s="3"/>
      <c r="E40" s="2"/>
    </row>
    <row r="41" spans="4:12" ht="12.75">
      <c r="D41" s="3" t="s">
        <v>18</v>
      </c>
      <c r="E41" s="2">
        <v>2</v>
      </c>
      <c r="F41" s="1">
        <v>307660</v>
      </c>
      <c r="G41" s="1">
        <v>181282</v>
      </c>
      <c r="H41" s="1">
        <v>92966</v>
      </c>
      <c r="I41" s="1">
        <v>0</v>
      </c>
      <c r="J41" s="1">
        <v>165853</v>
      </c>
      <c r="K41" s="1">
        <v>1018880</v>
      </c>
      <c r="L41" s="1">
        <v>0</v>
      </c>
    </row>
    <row r="42" spans="4:12" ht="12.75">
      <c r="D42" s="3" t="s">
        <v>12</v>
      </c>
      <c r="E42" s="2">
        <v>108</v>
      </c>
      <c r="F42" s="1">
        <v>56457</v>
      </c>
      <c r="G42" s="1">
        <v>8716</v>
      </c>
      <c r="H42" s="1">
        <v>0</v>
      </c>
      <c r="I42" s="1">
        <v>46669</v>
      </c>
      <c r="J42" s="1">
        <v>56068</v>
      </c>
      <c r="K42" s="1">
        <v>404</v>
      </c>
      <c r="L42" s="1">
        <v>43280</v>
      </c>
    </row>
    <row r="43" spans="4:12" ht="12.75">
      <c r="D43" s="3" t="s">
        <v>13</v>
      </c>
      <c r="E43" s="2">
        <v>31</v>
      </c>
      <c r="F43" s="1">
        <v>186296</v>
      </c>
      <c r="G43" s="1">
        <v>96799</v>
      </c>
      <c r="H43" s="1">
        <v>800</v>
      </c>
      <c r="I43" s="1">
        <v>101775</v>
      </c>
      <c r="J43" s="1">
        <v>172497</v>
      </c>
      <c r="K43" s="1">
        <v>11147</v>
      </c>
      <c r="L43" s="1">
        <v>26899</v>
      </c>
    </row>
    <row r="44" spans="4:5" ht="12.75">
      <c r="D44" s="3"/>
      <c r="E44" s="2"/>
    </row>
    <row r="45" spans="1:12" ht="13.5" thickBot="1">
      <c r="A45" s="8" t="s">
        <v>20</v>
      </c>
      <c r="E45" s="2">
        <f>E25+E5</f>
        <v>1276</v>
      </c>
      <c r="F45" s="1">
        <f aca="true" t="shared" si="8" ref="F45:L45">F25+F5</f>
        <v>294870090</v>
      </c>
      <c r="G45" s="1">
        <f t="shared" si="8"/>
        <v>170137132</v>
      </c>
      <c r="H45" s="1">
        <f t="shared" si="8"/>
        <v>91372148</v>
      </c>
      <c r="I45" s="1">
        <f t="shared" si="8"/>
        <v>17370367</v>
      </c>
      <c r="J45" s="1">
        <f t="shared" si="8"/>
        <v>137488006</v>
      </c>
      <c r="K45" s="1">
        <f t="shared" si="8"/>
        <v>286497707</v>
      </c>
      <c r="L45" s="1">
        <f t="shared" si="8"/>
        <v>45784863</v>
      </c>
    </row>
    <row r="48" spans="6:9" ht="12.75">
      <c r="F48"/>
      <c r="G48"/>
      <c r="H48"/>
      <c r="I48"/>
    </row>
    <row r="49" spans="6:9" ht="12.75">
      <c r="F49"/>
      <c r="G49"/>
      <c r="H49"/>
      <c r="I49"/>
    </row>
    <row r="50" spans="6:9" ht="12.75">
      <c r="F50"/>
      <c r="G50"/>
      <c r="H50"/>
      <c r="I50"/>
    </row>
    <row r="51" spans="6:9" ht="12.75">
      <c r="F51"/>
      <c r="G51"/>
      <c r="H51"/>
      <c r="I51"/>
    </row>
  </sheetData>
  <printOptions/>
  <pageMargins left="0.5" right="0.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candidate off year summary</dc:title>
  <dc:subject>candidate campaign finance</dc:subject>
  <dc:creator>FEC431</dc:creator>
  <cp:keywords/>
  <dc:description/>
  <cp:lastModifiedBy>Data Systems Divison</cp:lastModifiedBy>
  <cp:lastPrinted>2002-03-05T14:21:34Z</cp:lastPrinted>
  <dcterms:created xsi:type="dcterms:W3CDTF">2000-01-05T20:48:52Z</dcterms:created>
  <dcterms:modified xsi:type="dcterms:W3CDTF">2002-03-11T16:42:57Z</dcterms:modified>
  <cp:category/>
  <cp:version/>
  <cp:contentType/>
  <cp:contentStatus/>
</cp:coreProperties>
</file>